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1" activeTab="3" autoFilterDateGrouping="1"/>
  </bookViews>
  <sheets>
    <sheet xmlns:r="http://schemas.openxmlformats.org/officeDocument/2006/relationships" name="тех.профиль" sheetId="1" state="visible" r:id="rId1"/>
    <sheet xmlns:r="http://schemas.openxmlformats.org/officeDocument/2006/relationships" name="1курс" sheetId="2" state="visible" r:id="rId2"/>
    <sheet xmlns:r="http://schemas.openxmlformats.org/officeDocument/2006/relationships" name="2курс" sheetId="3" state="visible" r:id="rId3"/>
    <sheet xmlns:r="http://schemas.openxmlformats.org/officeDocument/2006/relationships" name="3курс" sheetId="4" state="visible" r:id="rId4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4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b val="1"/>
      <i val="1"/>
      <sz val="18"/>
    </font>
    <font>
      <name val="Times New Roman"/>
      <charset val="204"/>
      <family val="1"/>
      <sz val="10"/>
    </font>
    <font>
      <name val="Arial Cyr"/>
      <charset val="204"/>
      <sz val="10"/>
    </font>
    <font>
      <name val="Times New Roman"/>
      <charset val="204"/>
      <family val="1"/>
      <b val="1"/>
      <color indexed="8"/>
      <sz val="10"/>
    </font>
    <font>
      <name val="Times New Roman"/>
      <charset val="204"/>
      <family val="1"/>
      <color indexed="8"/>
      <sz val="10"/>
    </font>
    <font>
      <name val="Times New Roman"/>
      <charset val="204"/>
      <family val="1"/>
      <color indexed="8"/>
      <sz val="12"/>
    </font>
    <font>
      <name val="Times New Roman"/>
      <charset val="204"/>
      <family val="1"/>
      <b val="1"/>
      <color indexed="8"/>
      <sz val="12"/>
    </font>
    <font>
      <name val="Times New Roman"/>
      <charset val="204"/>
      <family val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color indexed="8"/>
      <sz val="11"/>
    </font>
    <font>
      <name val="Arial Cyr"/>
      <charset val="204"/>
      <sz val="12"/>
    </font>
    <font>
      <name val="Times New Roman"/>
      <charset val="204"/>
      <family val="1"/>
      <color indexed="8"/>
      <sz val="8"/>
    </font>
    <font>
      <name val="Times New Roman"/>
      <charset val="204"/>
      <family val="1"/>
      <sz val="8"/>
    </font>
    <font>
      <name val="Times New Roman"/>
      <charset val="204"/>
      <family val="1"/>
      <b val="1"/>
      <color indexed="8"/>
      <sz val="11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color indexed="8"/>
      <sz val="14"/>
    </font>
    <font>
      <name val="Times New Roman"/>
      <charset val="204"/>
      <family val="1"/>
      <b val="1"/>
      <color indexed="8"/>
      <sz val="14"/>
    </font>
    <font>
      <name val="Times New Roman"/>
      <charset val="204"/>
      <family val="1"/>
      <i val="1"/>
      <color indexed="8"/>
      <sz val="10"/>
    </font>
    <font>
      <name val="Times New Roman"/>
      <charset val="204"/>
      <family val="1"/>
      <b val="1"/>
      <i val="1"/>
      <sz val="14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color rgb="FF000000"/>
      <sz val="14"/>
    </font>
    <font>
      <name val="Times New Roman"/>
      <charset val="204"/>
      <family val="1"/>
      <i val="1"/>
      <color rgb="FF000000"/>
      <sz val="10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i val="1"/>
      <sz val="12"/>
    </font>
    <font>
      <name val="Calibri"/>
      <charset val="204"/>
      <family val="2"/>
      <color rgb="FF006100"/>
      <sz val="11"/>
      <scheme val="minor"/>
    </font>
    <font>
      <name val="Calibri"/>
      <charset val="204"/>
      <family val="2"/>
      <color rgb="FF9C6500"/>
      <sz val="11"/>
      <scheme val="minor"/>
    </font>
    <font>
      <name val="Calibri"/>
      <charset val="204"/>
      <family val="2"/>
      <b val="1"/>
      <color rgb="FF3F3F3F"/>
      <sz val="11"/>
      <scheme val="minor"/>
    </font>
    <font>
      <name val="Times New Roman"/>
      <charset val="204"/>
      <family val="1"/>
      <i val="1"/>
      <color rgb="FF000000"/>
      <sz val="14"/>
    </font>
    <font>
      <name val="Tahoma"/>
      <charset val="204"/>
      <family val="2"/>
      <color indexed="8"/>
      <sz val="8"/>
    </font>
    <font>
      <name val="Calibri"/>
      <family val="2"/>
      <color theme="1"/>
      <sz val="11"/>
      <scheme val="minor"/>
    </font>
    <font>
      <name val="Times New Roman"/>
      <charset val="204"/>
      <family val="1"/>
      <i val="1"/>
      <color rgb="FF000000"/>
      <sz val="12"/>
    </font>
    <font>
      <name val="Times New Roman"/>
      <charset val="204"/>
      <family val="1"/>
      <b val="1"/>
      <i val="1"/>
      <color rgb="FF000000"/>
      <sz val="12"/>
    </font>
  </fonts>
  <fills count="20">
    <fill>
      <patternFill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26" fillId="17" borderId="0"/>
    <xf numFmtId="0" fontId="27" fillId="18" borderId="0"/>
    <xf numFmtId="0" fontId="28" fillId="19" borderId="46"/>
    <xf numFmtId="0" fontId="30" fillId="0" borderId="0"/>
    <xf numFmtId="0" fontId="31" fillId="0" borderId="0"/>
  </cellStyleXfs>
  <cellXfs count="50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4" fontId="5" fillId="0" borderId="6" applyAlignment="1" pivotButton="0" quotePrefix="0" xfId="0">
      <alignment textRotation="90"/>
    </xf>
    <xf numFmtId="0" fontId="5" fillId="0" borderId="6" applyAlignment="1" pivotButton="0" quotePrefix="0" xfId="0">
      <alignment textRotation="90"/>
    </xf>
    <xf numFmtId="0" fontId="5" fillId="0" borderId="6" applyAlignment="1" pivotButton="0" quotePrefix="0" xfId="0">
      <alignment textRotation="90" wrapText="1"/>
    </xf>
    <xf numFmtId="0" fontId="4" fillId="0" borderId="6" applyAlignment="1" pivotButton="0" quotePrefix="0" xfId="0">
      <alignment horizontal="center"/>
    </xf>
    <xf numFmtId="0" fontId="4" fillId="0" borderId="6" applyAlignment="1" pivotButton="0" quotePrefix="0" xfId="0">
      <alignment horizontal="center" wrapText="1"/>
    </xf>
    <xf numFmtId="0" fontId="6" fillId="0" borderId="4" applyAlignment="1" pivotButton="0" quotePrefix="0" xfId="0">
      <alignment horizontal="left" wrapText="1"/>
    </xf>
    <xf numFmtId="0" fontId="6" fillId="0" borderId="5" applyAlignment="1" pivotButton="0" quotePrefix="0" xfId="0">
      <alignment horizontal="left" wrapText="1"/>
    </xf>
    <xf numFmtId="0" fontId="5" fillId="0" borderId="6" applyAlignment="1" pivotButton="0" quotePrefix="0" xfId="0">
      <alignment horizontal="center" wrapText="1"/>
    </xf>
    <xf numFmtId="0" fontId="7" fillId="0" borderId="6" applyAlignment="1" pivotButton="0" quotePrefix="0" xfId="0">
      <alignment horizontal="center"/>
    </xf>
    <xf numFmtId="0" fontId="6" fillId="2" borderId="6" applyAlignment="1" pivotButton="0" quotePrefix="0" xfId="0">
      <alignment horizontal="center" wrapText="1"/>
    </xf>
    <xf numFmtId="0" fontId="6" fillId="0" borderId="6" applyAlignment="1" pivotButton="0" quotePrefix="0" xfId="0">
      <alignment horizontal="center"/>
    </xf>
    <xf numFmtId="0" fontId="8" fillId="0" borderId="0" pivotButton="0" quotePrefix="0" xfId="0"/>
    <xf numFmtId="0" fontId="6" fillId="3" borderId="6" applyAlignment="1" pivotButton="0" quotePrefix="0" xfId="0">
      <alignment horizontal="center"/>
    </xf>
    <xf numFmtId="0" fontId="6" fillId="0" borderId="6" applyAlignment="1" pivotButton="0" quotePrefix="0" xfId="0">
      <alignment horizontal="center" wrapText="1"/>
    </xf>
    <xf numFmtId="0" fontId="6" fillId="0" borderId="9" applyAlignment="1" pivotButton="0" quotePrefix="0" xfId="0">
      <alignment horizontal="left" wrapText="1"/>
    </xf>
    <xf numFmtId="0" fontId="6" fillId="0" borderId="10" applyAlignment="1" pivotButton="0" quotePrefix="0" xfId="0">
      <alignment horizontal="left" wrapText="1"/>
    </xf>
    <xf numFmtId="0" fontId="7" fillId="0" borderId="6" applyAlignment="1" pivotButton="0" quotePrefix="0" xfId="0">
      <alignment horizontal="center" wrapText="1"/>
    </xf>
    <xf numFmtId="0" fontId="9" fillId="0" borderId="0" applyAlignment="1" pivotButton="0" quotePrefix="0" xfId="0">
      <alignment horizontal="center"/>
    </xf>
    <xf numFmtId="0" fontId="6" fillId="0" borderId="5" applyAlignment="1" pivotButton="0" quotePrefix="0" xfId="0">
      <alignment horizontal="left" wrapText="1" readingOrder="1"/>
    </xf>
    <xf numFmtId="0" fontId="6" fillId="0" borderId="10" applyAlignment="1" pivotButton="0" quotePrefix="0" xfId="0">
      <alignment horizontal="left" wrapText="1" readingOrder="1"/>
    </xf>
    <xf numFmtId="0" fontId="6" fillId="2" borderId="6" applyAlignment="1" pivotButton="0" quotePrefix="0" xfId="0">
      <alignment horizontal="center"/>
    </xf>
    <xf numFmtId="0" fontId="10" fillId="3" borderId="6" applyAlignment="1" pivotButton="0" quotePrefix="0" xfId="0">
      <alignment horizontal="center"/>
    </xf>
    <xf numFmtId="0" fontId="7" fillId="0" borderId="7" applyAlignment="1" pivotButton="0" quotePrefix="0" xfId="0">
      <alignment horizontal="center" wrapText="1"/>
    </xf>
    <xf numFmtId="0" fontId="2" fillId="0" borderId="6" pivotButton="0" quotePrefix="0" xfId="0"/>
    <xf numFmtId="0" fontId="5" fillId="0" borderId="9" applyAlignment="1" pivotButton="0" quotePrefix="0" xfId="0">
      <alignment horizontal="left" wrapText="1"/>
    </xf>
    <xf numFmtId="0" fontId="5" fillId="0" borderId="10" applyAlignment="1" pivotButton="0" quotePrefix="0" xfId="0">
      <alignment horizontal="left" wrapText="1"/>
    </xf>
    <xf numFmtId="0" fontId="8" fillId="0" borderId="0" applyAlignment="1" pivotButton="0" quotePrefix="0" xfId="0">
      <alignment horizontal="left"/>
    </xf>
    <xf numFmtId="0" fontId="8" fillId="3" borderId="9" pivotButton="0" quotePrefix="0" xfId="0"/>
    <xf numFmtId="0" fontId="11" fillId="0" borderId="0" pivotButton="0" quotePrefix="0" xfId="0"/>
    <xf numFmtId="0" fontId="11" fillId="0" borderId="0" applyAlignment="1" pivotButton="0" quotePrefix="0" xfId="0">
      <alignment horizontal="left"/>
    </xf>
    <xf numFmtId="0" fontId="11" fillId="3" borderId="6" pivotButton="0" quotePrefix="0" xfId="0"/>
    <xf numFmtId="0" fontId="11" fillId="4" borderId="6" pivotButton="0" quotePrefix="0" xfId="0"/>
    <xf numFmtId="0" fontId="2" fillId="0" borderId="0" applyAlignment="1" pivotButton="0" quotePrefix="0" xfId="0">
      <alignment horizontal="left"/>
    </xf>
    <xf numFmtId="0" fontId="12" fillId="0" borderId="6" applyAlignment="1" pivotButton="0" quotePrefix="0" xfId="0">
      <alignment horizontal="center"/>
    </xf>
    <xf numFmtId="0" fontId="12" fillId="0" borderId="6" applyAlignment="1" pivotButton="0" quotePrefix="0" xfId="0">
      <alignment horizontal="center" wrapText="1"/>
    </xf>
    <xf numFmtId="0" fontId="6" fillId="5" borderId="6" applyAlignment="1" pivotButton="0" quotePrefix="0" xfId="0">
      <alignment horizontal="center"/>
    </xf>
    <xf numFmtId="0" fontId="6" fillId="0" borderId="4" applyAlignment="1" pivotButton="0" quotePrefix="0" xfId="0">
      <alignment horizontal="left" vertical="center" wrapText="1"/>
    </xf>
    <xf numFmtId="0" fontId="6" fillId="0" borderId="6" applyAlignment="1" pivotButton="0" quotePrefix="0" xfId="0">
      <alignment horizontal="left" vertical="center" wrapText="1"/>
    </xf>
    <xf numFmtId="0" fontId="10" fillId="5" borderId="6" applyAlignment="1" pivotButton="0" quotePrefix="0" xfId="0">
      <alignment horizontal="center"/>
    </xf>
    <xf numFmtId="0" fontId="12" fillId="0" borderId="10" applyAlignment="1" pivotButton="0" quotePrefix="0" xfId="0">
      <alignment horizontal="left" wrapText="1"/>
    </xf>
    <xf numFmtId="0" fontId="12" fillId="2" borderId="6" applyAlignment="1" pivotButton="0" quotePrefix="0" xfId="0">
      <alignment horizontal="center" wrapText="1"/>
    </xf>
    <xf numFmtId="0" fontId="13" fillId="0" borderId="6" applyAlignment="1" pivotButton="0" quotePrefix="0" xfId="0">
      <alignment horizontal="center"/>
    </xf>
    <xf numFmtId="0" fontId="13" fillId="0" borderId="0" applyAlignment="1" pivotButton="0" quotePrefix="0" xfId="0">
      <alignment horizontal="center"/>
    </xf>
    <xf numFmtId="0" fontId="6" fillId="0" borderId="3" applyAlignment="1" pivotButton="0" quotePrefix="0" xfId="0">
      <alignment horizontal="center" wrapText="1"/>
    </xf>
    <xf numFmtId="0" fontId="6" fillId="0" borderId="4" applyAlignment="1" pivotButton="0" quotePrefix="0" xfId="0">
      <alignment horizontal="left" vertical="top" wrapText="1"/>
    </xf>
    <xf numFmtId="0" fontId="7" fillId="5" borderId="6" applyAlignment="1" pivotButton="0" quotePrefix="0" xfId="0">
      <alignment horizontal="center"/>
    </xf>
    <xf numFmtId="0" fontId="7" fillId="0" borderId="3" applyAlignment="1" pivotButton="0" quotePrefix="0" xfId="0">
      <alignment horizontal="center"/>
    </xf>
    <xf numFmtId="0" fontId="8" fillId="5" borderId="0" pivotButton="0" quotePrefix="0" xfId="0"/>
    <xf numFmtId="0" fontId="7" fillId="2" borderId="6" applyAlignment="1" pivotButton="0" quotePrefix="0" xfId="0">
      <alignment horizontal="center" wrapText="1"/>
    </xf>
    <xf numFmtId="0" fontId="5" fillId="0" borderId="6" applyAlignment="1" pivotButton="0" quotePrefix="0" xfId="0">
      <alignment horizontal="center"/>
    </xf>
    <xf numFmtId="0" fontId="5" fillId="2" borderId="6" applyAlignment="1" pivotButton="0" quotePrefix="0" xfId="0">
      <alignment horizontal="center" wrapText="1"/>
    </xf>
    <xf numFmtId="0" fontId="8" fillId="6" borderId="0" pivotButton="0" quotePrefix="0" xfId="0"/>
    <xf numFmtId="0" fontId="7" fillId="2" borderId="12" applyAlignment="1" pivotButton="0" quotePrefix="0" xfId="0">
      <alignment horizontal="center" vertical="center" wrapText="1"/>
    </xf>
    <xf numFmtId="0" fontId="7" fillId="2" borderId="6" applyAlignment="1" pivotButton="0" quotePrefix="0" xfId="0">
      <alignment horizontal="center" vertical="center" wrapText="1"/>
    </xf>
    <xf numFmtId="0" fontId="6" fillId="5" borderId="6" applyAlignment="1" applyProtection="1" pivotButton="0" quotePrefix="0" xfId="0">
      <alignment horizontal="center" vertical="center"/>
      <protection locked="0" hidden="0"/>
    </xf>
    <xf numFmtId="0" fontId="6" fillId="5" borderId="6" applyAlignment="1" applyProtection="1" pivotButton="0" quotePrefix="0" xfId="0">
      <alignment horizontal="center" vertical="center" wrapText="1"/>
      <protection locked="0" hidden="0"/>
    </xf>
    <xf numFmtId="0" fontId="15" fillId="5" borderId="9" applyAlignment="1" pivotButton="0" quotePrefix="0" xfId="0">
      <alignment horizontal="center" vertical="center"/>
    </xf>
    <xf numFmtId="0" fontId="15" fillId="7" borderId="9" applyAlignment="1" pivotButton="0" quotePrefix="0" xfId="0">
      <alignment horizontal="center" vertical="center"/>
    </xf>
    <xf numFmtId="0" fontId="6" fillId="5" borderId="6" applyAlignment="1" pivotButton="0" quotePrefix="0" xfId="0">
      <alignment horizontal="center" vertical="center"/>
    </xf>
    <xf numFmtId="0" fontId="15" fillId="0" borderId="0" applyAlignment="1" pivotButton="0" quotePrefix="0" xfId="0">
      <alignment horizontal="center" vertical="center" wrapText="1"/>
    </xf>
    <xf numFmtId="0" fontId="6" fillId="5" borderId="6" applyAlignment="1" pivotButton="0" quotePrefix="0" xfId="0">
      <alignment horizontal="center" vertical="center" wrapText="1"/>
    </xf>
    <xf numFmtId="0" fontId="15" fillId="5" borderId="6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 wrapText="1"/>
    </xf>
    <xf numFmtId="0" fontId="6" fillId="5" borderId="10" applyAlignment="1" pivotButton="0" quotePrefix="0" xfId="0">
      <alignment horizontal="center" vertical="center"/>
    </xf>
    <xf numFmtId="0" fontId="6" fillId="5" borderId="3" applyAlignment="1" applyProtection="1" pivotButton="0" quotePrefix="0" xfId="0">
      <alignment horizontal="center" vertical="center"/>
      <protection locked="0" hidden="0"/>
    </xf>
    <xf numFmtId="0" fontId="6" fillId="5" borderId="25" applyAlignment="1" pivotButton="0" quotePrefix="0" xfId="0">
      <alignment horizontal="center" vertical="center"/>
    </xf>
    <xf numFmtId="0" fontId="6" fillId="5" borderId="12" applyAlignment="1" pivotButton="0" quotePrefix="0" xfId="0">
      <alignment horizontal="center" vertical="center" wrapText="1"/>
    </xf>
    <xf numFmtId="0" fontId="8" fillId="5" borderId="6" applyAlignment="1" pivotButton="0" quotePrefix="0" xfId="0">
      <alignment horizontal="center" vertical="center"/>
    </xf>
    <xf numFmtId="0" fontId="15" fillId="7" borderId="1" applyAlignment="1" pivotButton="0" quotePrefix="0" xfId="0">
      <alignment horizontal="center" vertical="center"/>
    </xf>
    <xf numFmtId="0" fontId="8" fillId="8" borderId="6" pivotButton="0" quotePrefix="0" xfId="0"/>
    <xf numFmtId="0" fontId="6" fillId="5" borderId="9" applyAlignment="1" pivotButton="0" quotePrefix="0" xfId="0">
      <alignment horizontal="center" vertical="center"/>
    </xf>
    <xf numFmtId="0" fontId="6" fillId="5" borderId="1" applyAlignment="1" applyProtection="1" pivotButton="0" quotePrefix="0" xfId="0">
      <alignment horizontal="center" vertical="center" wrapText="1"/>
      <protection locked="0" hidden="0"/>
    </xf>
    <xf numFmtId="0" fontId="8" fillId="5" borderId="1" applyAlignment="1" applyProtection="1" pivotButton="0" quotePrefix="0" xfId="0">
      <alignment horizontal="center" vertical="center"/>
      <protection locked="0" hidden="0"/>
    </xf>
    <xf numFmtId="0" fontId="8" fillId="3" borderId="6" pivotButton="0" quotePrefix="0" xfId="0"/>
    <xf numFmtId="0" fontId="8" fillId="4" borderId="6" pivotButton="0" quotePrefix="0" xfId="0"/>
    <xf numFmtId="0" fontId="6" fillId="5" borderId="4" applyAlignment="1" pivotButton="0" quotePrefix="0" xfId="0">
      <alignment horizontal="center" vertical="center"/>
    </xf>
    <xf numFmtId="0" fontId="6" fillId="5" borderId="12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8" fillId="5" borderId="0" applyAlignment="1" pivotButton="0" quotePrefix="0" xfId="0">
      <alignment horizontal="center" vertical="center"/>
    </xf>
    <xf numFmtId="0" fontId="8" fillId="6" borderId="0" applyAlignment="1" pivotButton="0" quotePrefix="0" xfId="0">
      <alignment horizontal="center" vertical="center"/>
    </xf>
    <xf numFmtId="0" fontId="6" fillId="5" borderId="23" applyAlignment="1" pivotButton="0" quotePrefix="0" xfId="0">
      <alignment horizontal="center" vertical="center"/>
    </xf>
    <xf numFmtId="0" fontId="6" fillId="5" borderId="14" applyAlignment="1" pivotButton="0" quotePrefix="0" xfId="0">
      <alignment horizontal="center" vertical="center"/>
    </xf>
    <xf numFmtId="0" fontId="6" fillId="5" borderId="14" applyAlignment="1" applyProtection="1" pivotButton="0" quotePrefix="0" xfId="0">
      <alignment horizontal="center" vertical="center"/>
      <protection locked="0" hidden="0"/>
    </xf>
    <xf numFmtId="0" fontId="7" fillId="5" borderId="12" applyAlignment="1" pivotButton="0" quotePrefix="0" xfId="0">
      <alignment horizontal="center" vertical="center" wrapText="1"/>
    </xf>
    <xf numFmtId="0" fontId="6" fillId="5" borderId="20" applyAlignment="1" applyProtection="1" pivotButton="0" quotePrefix="0" xfId="0">
      <alignment horizontal="center" vertical="center"/>
      <protection locked="0" hidden="0"/>
    </xf>
    <xf numFmtId="0" fontId="6" fillId="5" borderId="11" applyAlignment="1" pivotButton="0" quotePrefix="0" xfId="0">
      <alignment horizontal="center" vertical="center"/>
    </xf>
    <xf numFmtId="0" fontId="8" fillId="9" borderId="6" pivotButton="0" quotePrefix="0" xfId="0"/>
    <xf numFmtId="0" fontId="6" fillId="8" borderId="6" applyAlignment="1" pivotButton="0" quotePrefix="0" xfId="0">
      <alignment horizontal="center" vertical="center"/>
    </xf>
    <xf numFmtId="0" fontId="6" fillId="8" borderId="6" applyAlignment="1" applyProtection="1" pivotButton="0" quotePrefix="0" xfId="0">
      <alignment horizontal="center" vertical="center"/>
      <protection locked="0" hidden="0"/>
    </xf>
    <xf numFmtId="0" fontId="19" fillId="5" borderId="39" applyAlignment="1" pivotButton="0" quotePrefix="0" xfId="0">
      <alignment horizontal="center" vertical="center"/>
    </xf>
    <xf numFmtId="0" fontId="19" fillId="5" borderId="16" applyAlignment="1" pivotButton="0" quotePrefix="0" xfId="0">
      <alignment horizontal="center" vertical="center"/>
    </xf>
    <xf numFmtId="0" fontId="19" fillId="5" borderId="16" applyAlignment="1" pivotButton="0" quotePrefix="0" xfId="0">
      <alignment horizontal="center" vertical="center" wrapText="1"/>
    </xf>
    <xf numFmtId="0" fontId="19" fillId="5" borderId="19" applyAlignment="1" pivotButton="0" quotePrefix="0" xfId="0">
      <alignment horizontal="center" vertical="center" wrapText="1"/>
    </xf>
    <xf numFmtId="0" fontId="19" fillId="5" borderId="17" applyAlignment="1" pivotButton="0" quotePrefix="0" xfId="0">
      <alignment horizontal="center" vertical="center" wrapText="1"/>
    </xf>
    <xf numFmtId="0" fontId="17" fillId="5" borderId="27" applyAlignment="1" pivotButton="0" quotePrefix="0" xfId="0">
      <alignment horizontal="left" vertical="center" wrapText="1"/>
    </xf>
    <xf numFmtId="0" fontId="17" fillId="5" borderId="32" applyAlignment="1" pivotButton="0" quotePrefix="0" xfId="0">
      <alignment horizontal="left" vertical="center" wrapText="1"/>
    </xf>
    <xf numFmtId="0" fontId="8" fillId="12" borderId="6" applyAlignment="1" pivotButton="0" quotePrefix="0" xfId="0">
      <alignment horizontal="center" vertical="center"/>
    </xf>
    <xf numFmtId="0" fontId="17" fillId="5" borderId="21" applyAlignment="1" pivotButton="0" quotePrefix="0" xfId="0">
      <alignment horizontal="left" vertical="center" wrapText="1"/>
    </xf>
    <xf numFmtId="0" fontId="17" fillId="5" borderId="29" applyAlignment="1" pivotButton="0" quotePrefix="0" xfId="0">
      <alignment horizontal="left" vertical="center" wrapText="1"/>
    </xf>
    <xf numFmtId="0" fontId="8" fillId="5" borderId="0" applyAlignment="1" pivotButton="0" quotePrefix="0" xfId="0">
      <alignment horizontal="left"/>
    </xf>
    <xf numFmtId="0" fontId="7" fillId="5" borderId="27" applyAlignment="1" pivotButton="0" quotePrefix="0" xfId="0">
      <alignment horizontal="center" vertical="center" wrapText="1"/>
    </xf>
    <xf numFmtId="0" fontId="7" fillId="5" borderId="30" applyAlignment="1" pivotButton="0" quotePrefix="0" xfId="0">
      <alignment horizontal="center" vertical="center" wrapText="1"/>
    </xf>
    <xf numFmtId="0" fontId="7" fillId="5" borderId="32" applyAlignment="1" pivotButton="0" quotePrefix="0" xfId="0">
      <alignment horizontal="center" vertical="center" wrapText="1"/>
    </xf>
    <xf numFmtId="0" fontId="7" fillId="5" borderId="29" applyAlignment="1" pivotButton="0" quotePrefix="0" xfId="0">
      <alignment horizontal="center" vertical="center" wrapText="1"/>
    </xf>
    <xf numFmtId="0" fontId="7" fillId="5" borderId="24" applyAlignment="1" pivotButton="0" quotePrefix="0" xfId="0">
      <alignment horizontal="center" vertical="center"/>
    </xf>
    <xf numFmtId="0" fontId="7" fillId="5" borderId="34" applyAlignment="1" pivotButton="0" quotePrefix="0" xfId="0">
      <alignment horizontal="center" vertical="center"/>
    </xf>
    <xf numFmtId="0" fontId="7" fillId="5" borderId="37" applyAlignment="1" pivotButton="0" quotePrefix="0" xfId="0">
      <alignment horizontal="center" vertical="center"/>
    </xf>
    <xf numFmtId="0" fontId="16" fillId="5" borderId="12" applyAlignment="1" pivotButton="0" quotePrefix="0" xfId="0">
      <alignment horizontal="center" vertical="center"/>
    </xf>
    <xf numFmtId="0" fontId="6" fillId="5" borderId="10" applyAlignment="1" applyProtection="1" pivotButton="0" quotePrefix="0" xfId="0">
      <alignment horizontal="center" vertical="center"/>
      <protection locked="0" hidden="0"/>
    </xf>
    <xf numFmtId="0" fontId="8" fillId="5" borderId="9" applyAlignment="1" pivotButton="0" quotePrefix="0" xfId="0">
      <alignment horizontal="center" vertical="center"/>
    </xf>
    <xf numFmtId="0" fontId="16" fillId="5" borderId="9" applyAlignment="1" pivotButton="0" quotePrefix="0" xfId="0">
      <alignment horizontal="center" vertical="center"/>
    </xf>
    <xf numFmtId="0" fontId="6" fillId="5" borderId="23" applyAlignment="1" applyProtection="1" pivotButton="0" quotePrefix="0" xfId="0">
      <alignment horizontal="center" vertical="center"/>
      <protection locked="0" hidden="0"/>
    </xf>
    <xf numFmtId="0" fontId="6" fillId="8" borderId="10" applyAlignment="1" pivotButton="0" quotePrefix="0" xfId="0">
      <alignment horizontal="center" vertical="center"/>
    </xf>
    <xf numFmtId="0" fontId="6" fillId="5" borderId="4" applyAlignment="1" applyProtection="1" pivotButton="0" quotePrefix="0" xfId="0">
      <alignment horizontal="center" vertical="center"/>
      <protection locked="0" hidden="0"/>
    </xf>
    <xf numFmtId="0" fontId="6" fillId="8" borderId="6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6" fillId="5" borderId="9" applyAlignment="1" pivotButton="0" quotePrefix="0" xfId="0">
      <alignment horizontal="center" vertical="center" wrapText="1"/>
    </xf>
    <xf numFmtId="0" fontId="7" fillId="5" borderId="11" applyAlignment="1" applyProtection="1" pivotButton="0" quotePrefix="0" xfId="0">
      <alignment horizontal="center" vertical="center"/>
      <protection locked="0" hidden="0"/>
    </xf>
    <xf numFmtId="0" fontId="7" fillId="5" borderId="12" applyAlignment="1" applyProtection="1" pivotButton="0" quotePrefix="0" xfId="0">
      <alignment horizontal="center" vertical="center"/>
      <protection locked="0" hidden="0"/>
    </xf>
    <xf numFmtId="0" fontId="6" fillId="5" borderId="12" applyAlignment="1" applyProtection="1" pivotButton="0" quotePrefix="0" xfId="0">
      <alignment horizontal="center" vertical="center"/>
      <protection locked="0" hidden="0"/>
    </xf>
    <xf numFmtId="0" fontId="6" fillId="5" borderId="12" applyAlignment="1" applyProtection="1" pivotButton="0" quotePrefix="0" xfId="0">
      <alignment horizontal="center" vertical="center" wrapText="1"/>
      <protection locked="0" hidden="0"/>
    </xf>
    <xf numFmtId="0" fontId="7" fillId="5" borderId="12" applyAlignment="1" applyProtection="1" pivotButton="0" quotePrefix="0" xfId="0">
      <alignment horizontal="center" vertical="center" wrapText="1"/>
      <protection locked="0" hidden="0"/>
    </xf>
    <xf numFmtId="0" fontId="7" fillId="5" borderId="36" applyAlignment="1" applyProtection="1" pivotButton="0" quotePrefix="0" xfId="0">
      <alignment horizontal="center" vertical="center" wrapText="1"/>
      <protection locked="0" hidden="0"/>
    </xf>
    <xf numFmtId="0" fontId="7" fillId="2" borderId="13" applyAlignment="1" pivotButton="0" quotePrefix="0" xfId="0">
      <alignment horizontal="center" vertical="center" wrapText="1"/>
    </xf>
    <xf numFmtId="0" fontId="7" fillId="2" borderId="31" applyAlignment="1" pivotButton="0" quotePrefix="0" xfId="0">
      <alignment horizontal="center" vertical="center" wrapText="1"/>
    </xf>
    <xf numFmtId="0" fontId="7" fillId="2" borderId="9" applyAlignment="1" applyProtection="1" pivotButton="0" quotePrefix="0" xfId="0">
      <alignment horizontal="center" vertical="center"/>
      <protection locked="0" hidden="0"/>
    </xf>
    <xf numFmtId="0" fontId="7" fillId="2" borderId="15" applyAlignment="1" pivotButton="0" quotePrefix="0" xfId="0">
      <alignment horizontal="center" vertical="center" wrapText="1"/>
    </xf>
    <xf numFmtId="0" fontId="7" fillId="2" borderId="6" applyAlignment="1" applyProtection="1" pivotButton="0" quotePrefix="0" xfId="0">
      <alignment horizontal="center" vertical="center"/>
      <protection locked="0" hidden="0"/>
    </xf>
    <xf numFmtId="0" fontId="7" fillId="2" borderId="6" applyAlignment="1" applyProtection="1" pivotButton="0" quotePrefix="0" xfId="0">
      <alignment horizontal="center" vertical="center" wrapText="1"/>
      <protection locked="0" hidden="0"/>
    </xf>
    <xf numFmtId="0" fontId="7" fillId="2" borderId="22" applyAlignment="1" pivotButton="0" quotePrefix="0" xfId="0">
      <alignment horizontal="center" vertical="center" wrapText="1"/>
    </xf>
    <xf numFmtId="0" fontId="9" fillId="2" borderId="6" applyAlignment="1" applyProtection="1" pivotButton="0" quotePrefix="0" xfId="0">
      <alignment horizontal="center" vertical="center"/>
      <protection locked="0" hidden="0"/>
    </xf>
    <xf numFmtId="0" fontId="7" fillId="2" borderId="12" applyAlignment="1" applyProtection="1" pivotButton="0" quotePrefix="0" xfId="0">
      <alignment horizontal="center" vertical="center" wrapText="1"/>
      <protection locked="0" hidden="0"/>
    </xf>
    <xf numFmtId="0" fontId="7" fillId="2" borderId="34" applyAlignment="1" pivotButton="0" quotePrefix="0" xfId="0">
      <alignment horizontal="center" vertical="center"/>
    </xf>
    <xf numFmtId="0" fontId="7" fillId="2" borderId="33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/>
    </xf>
    <xf numFmtId="0" fontId="7" fillId="2" borderId="4" applyAlignment="1" pivotButton="0" quotePrefix="0" xfId="0">
      <alignment horizontal="center" vertical="center" wrapText="1"/>
    </xf>
    <xf numFmtId="0" fontId="7" fillId="2" borderId="9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/>
    </xf>
    <xf numFmtId="0" fontId="9" fillId="5" borderId="0" pivotButton="0" quotePrefix="0" xfId="0"/>
    <xf numFmtId="0" fontId="7" fillId="5" borderId="6" applyAlignment="1" pivotButton="0" quotePrefix="0" xfId="0">
      <alignment vertical="center" wrapText="1"/>
    </xf>
    <xf numFmtId="0" fontId="7" fillId="2" borderId="6" applyAlignment="1" pivotButton="0" quotePrefix="0" xfId="0">
      <alignment vertical="center" wrapText="1"/>
    </xf>
    <xf numFmtId="0" fontId="6" fillId="8" borderId="9" applyAlignment="1" pivotButton="0" quotePrefix="0" xfId="0">
      <alignment horizontal="center" vertical="center" wrapText="1"/>
    </xf>
    <xf numFmtId="0" fontId="7" fillId="2" borderId="16" applyAlignment="1" pivotButton="0" quotePrefix="0" xfId="0">
      <alignment horizontal="center" vertical="center" wrapText="1"/>
    </xf>
    <xf numFmtId="0" fontId="6" fillId="8" borderId="12" applyAlignment="1" pivotButton="0" quotePrefix="0" xfId="0">
      <alignment horizontal="center" vertical="center" wrapText="1"/>
    </xf>
    <xf numFmtId="0" fontId="8" fillId="8" borderId="6" applyAlignment="1" pivotButton="0" quotePrefix="0" xfId="0">
      <alignment horizontal="center" vertical="center"/>
    </xf>
    <xf numFmtId="0" fontId="7" fillId="2" borderId="36" applyAlignment="1" pivotButton="0" quotePrefix="0" xfId="0">
      <alignment horizontal="center" vertical="center" wrapText="1"/>
    </xf>
    <xf numFmtId="0" fontId="7" fillId="2" borderId="20" applyAlignment="1" pivotButton="0" quotePrefix="0" xfId="0">
      <alignment horizontal="center" vertical="center" wrapText="1"/>
    </xf>
    <xf numFmtId="0" fontId="7" fillId="2" borderId="26" applyAlignment="1" pivotButton="0" quotePrefix="0" xfId="0">
      <alignment horizontal="center" vertical="center" wrapText="1"/>
    </xf>
    <xf numFmtId="0" fontId="7" fillId="2" borderId="43" applyAlignment="1" pivotButton="0" quotePrefix="0" xfId="0">
      <alignment horizontal="center" vertical="center"/>
    </xf>
    <xf numFmtId="0" fontId="6" fillId="5" borderId="9" applyAlignment="1" applyProtection="1" pivotButton="0" quotePrefix="0" xfId="0">
      <alignment horizontal="center" vertical="center"/>
      <protection locked="0" hidden="0"/>
    </xf>
    <xf numFmtId="0" fontId="6" fillId="5" borderId="20" applyAlignment="1" pivotButton="0" quotePrefix="0" xfId="0">
      <alignment horizontal="center" vertical="center" wrapText="1"/>
    </xf>
    <xf numFmtId="0" fontId="7" fillId="5" borderId="34" applyAlignment="1" pivotButton="0" quotePrefix="0" xfId="0">
      <alignment horizontal="center" vertical="center" wrapText="1"/>
    </xf>
    <xf numFmtId="0" fontId="8" fillId="13" borderId="0" pivotButton="0" quotePrefix="0" xfId="0"/>
    <xf numFmtId="0" fontId="8" fillId="11" borderId="0" pivotButton="0" quotePrefix="0" xfId="0"/>
    <xf numFmtId="0" fontId="8" fillId="13" borderId="0" applyAlignment="1" pivotButton="0" quotePrefix="0" xfId="0">
      <alignment horizontal="center" vertical="center"/>
    </xf>
    <xf numFmtId="0" fontId="8" fillId="11" borderId="0" applyAlignment="1" pivotButton="0" quotePrefix="0" xfId="0">
      <alignment horizontal="center" vertical="center"/>
    </xf>
    <xf numFmtId="0" fontId="8" fillId="11" borderId="0" applyAlignment="1" pivotButton="0" quotePrefix="0" xfId="0">
      <alignment horizontal="left"/>
    </xf>
    <xf numFmtId="0" fontId="9" fillId="5" borderId="4" applyAlignment="1" pivotButton="0" quotePrefix="0" xfId="0">
      <alignment horizontal="center" vertical="center"/>
    </xf>
    <xf numFmtId="0" fontId="6" fillId="5" borderId="4" applyAlignment="1" pivotButton="0" quotePrefix="0" xfId="0">
      <alignment horizontal="center" vertical="center" wrapText="1"/>
    </xf>
    <xf numFmtId="0" fontId="9" fillId="5" borderId="6" applyAlignment="1" pivotButton="0" quotePrefix="0" xfId="0">
      <alignment horizontal="center" vertical="center"/>
    </xf>
    <xf numFmtId="0" fontId="9" fillId="5" borderId="20" applyAlignment="1" pivotButton="0" quotePrefix="0" xfId="0">
      <alignment horizontal="center" vertical="center"/>
    </xf>
    <xf numFmtId="0" fontId="8" fillId="12" borderId="0" pivotButton="0" quotePrefix="0" xfId="0"/>
    <xf numFmtId="0" fontId="7" fillId="12" borderId="12" applyAlignment="1" pivotButton="0" quotePrefix="0" xfId="0">
      <alignment horizontal="center" vertical="center" wrapText="1"/>
    </xf>
    <xf numFmtId="0" fontId="7" fillId="12" borderId="36" applyAlignment="1" pivotButton="0" quotePrefix="0" xfId="0">
      <alignment horizontal="center" vertical="center" wrapText="1"/>
    </xf>
    <xf numFmtId="0" fontId="7" fillId="12" borderId="13" applyAlignment="1" pivotButton="0" quotePrefix="0" xfId="0">
      <alignment horizontal="center" vertical="center" wrapText="1"/>
    </xf>
    <xf numFmtId="0" fontId="8" fillId="12" borderId="6" pivotButton="0" quotePrefix="0" xfId="0"/>
    <xf numFmtId="0" fontId="7" fillId="12" borderId="9" applyAlignment="1" pivotButton="0" quotePrefix="0" xfId="0">
      <alignment horizontal="center" vertical="center" wrapText="1"/>
    </xf>
    <xf numFmtId="0" fontId="7" fillId="12" borderId="20" applyAlignment="1" pivotButton="0" quotePrefix="0" xfId="0">
      <alignment horizontal="center" vertical="center" wrapText="1"/>
    </xf>
    <xf numFmtId="0" fontId="7" fillId="12" borderId="31" applyAlignment="1" pivotButton="0" quotePrefix="0" xfId="0">
      <alignment horizontal="center" vertical="center" wrapText="1"/>
    </xf>
    <xf numFmtId="0" fontId="7" fillId="12" borderId="9" applyAlignment="1" applyProtection="1" pivotButton="0" quotePrefix="0" xfId="0">
      <alignment horizontal="center" vertical="center"/>
      <protection locked="0" hidden="0"/>
    </xf>
    <xf numFmtId="0" fontId="7" fillId="12" borderId="6" applyAlignment="1" pivotButton="0" quotePrefix="0" xfId="0">
      <alignment horizontal="center" vertical="center" wrapText="1"/>
    </xf>
    <xf numFmtId="0" fontId="7" fillId="12" borderId="1" applyAlignment="1" pivotButton="0" quotePrefix="0" xfId="0">
      <alignment horizontal="center" vertical="center" wrapText="1"/>
    </xf>
    <xf numFmtId="0" fontId="7" fillId="12" borderId="15" applyAlignment="1" pivotButton="0" quotePrefix="0" xfId="0">
      <alignment horizontal="center" vertical="center" wrapText="1"/>
    </xf>
    <xf numFmtId="0" fontId="7" fillId="12" borderId="6" applyAlignment="1" applyProtection="1" pivotButton="0" quotePrefix="0" xfId="0">
      <alignment horizontal="center" vertical="center"/>
      <protection locked="0" hidden="0"/>
    </xf>
    <xf numFmtId="0" fontId="8" fillId="12" borderId="0" applyAlignment="1" pivotButton="0" quotePrefix="0" xfId="0">
      <alignment horizontal="center" vertical="center"/>
    </xf>
    <xf numFmtId="0" fontId="7" fillId="12" borderId="6" applyAlignment="1" applyProtection="1" pivotButton="0" quotePrefix="0" xfId="0">
      <alignment horizontal="center" vertical="center" wrapText="1"/>
      <protection locked="0" hidden="0"/>
    </xf>
    <xf numFmtId="0" fontId="8" fillId="12" borderId="9" applyAlignment="1" pivotButton="0" quotePrefix="0" xfId="0">
      <alignment horizontal="center" vertical="center"/>
    </xf>
    <xf numFmtId="0" fontId="7" fillId="12" borderId="4" applyAlignment="1" pivotButton="0" quotePrefix="0" xfId="0">
      <alignment horizontal="center" vertical="center" wrapText="1"/>
    </xf>
    <xf numFmtId="0" fontId="7" fillId="12" borderId="26" applyAlignment="1" pivotButton="0" quotePrefix="0" xfId="0">
      <alignment horizontal="center" vertical="center" wrapText="1"/>
    </xf>
    <xf numFmtId="0" fontId="7" fillId="12" borderId="22" applyAlignment="1" pivotButton="0" quotePrefix="0" xfId="0">
      <alignment horizontal="center" vertical="center" wrapText="1"/>
    </xf>
    <xf numFmtId="0" fontId="9" fillId="12" borderId="6" applyAlignment="1" applyProtection="1" pivotButton="0" quotePrefix="0" xfId="0">
      <alignment horizontal="center" vertical="center"/>
      <protection locked="0" hidden="0"/>
    </xf>
    <xf numFmtId="0" fontId="9" fillId="12" borderId="12" applyAlignment="1" pivotButton="0" quotePrefix="0" xfId="0">
      <alignment horizontal="center" vertical="center"/>
    </xf>
    <xf numFmtId="0" fontId="7" fillId="12" borderId="12" applyAlignment="1" applyProtection="1" pivotButton="0" quotePrefix="0" xfId="0">
      <alignment horizontal="center" vertical="center" wrapText="1"/>
      <protection locked="0" hidden="0"/>
    </xf>
    <xf numFmtId="0" fontId="9" fillId="12" borderId="42" applyAlignment="1" pivotButton="0" quotePrefix="0" xfId="0">
      <alignment horizontal="center" vertical="center"/>
    </xf>
    <xf numFmtId="0" fontId="7" fillId="12" borderId="16" applyAlignment="1" pivotButton="0" quotePrefix="0" xfId="0">
      <alignment horizontal="center" vertical="center" wrapText="1"/>
    </xf>
    <xf numFmtId="0" fontId="7" fillId="12" borderId="34" applyAlignment="1" pivotButton="0" quotePrefix="0" xfId="0">
      <alignment horizontal="center" vertical="center"/>
    </xf>
    <xf numFmtId="0" fontId="7" fillId="12" borderId="43" applyAlignment="1" pivotButton="0" quotePrefix="0" xfId="0">
      <alignment horizontal="center" vertical="center"/>
    </xf>
    <xf numFmtId="0" fontId="7" fillId="12" borderId="33" applyAlignment="1" pivotButton="0" quotePrefix="0" xfId="0">
      <alignment horizontal="center" vertical="center"/>
    </xf>
    <xf numFmtId="0" fontId="6" fillId="5" borderId="4" applyAlignment="1" applyProtection="1" pivotButton="0" quotePrefix="0" xfId="0">
      <alignment horizontal="center" vertical="center" wrapText="1"/>
      <protection locked="0" hidden="0"/>
    </xf>
    <xf numFmtId="0" fontId="6" fillId="8" borderId="1" applyAlignment="1" applyProtection="1" pivotButton="0" quotePrefix="0" xfId="0">
      <alignment horizontal="center" vertical="center"/>
      <protection locked="0" hidden="0"/>
    </xf>
    <xf numFmtId="0" fontId="17" fillId="10" borderId="6" applyAlignment="1" pivotButton="0" quotePrefix="0" xfId="0">
      <alignment horizontal="center" vertical="center"/>
    </xf>
    <xf numFmtId="0" fontId="9" fillId="5" borderId="9" applyAlignment="1" pivotButton="0" quotePrefix="0" xfId="0">
      <alignment horizontal="center" vertical="center"/>
    </xf>
    <xf numFmtId="0" fontId="6" fillId="5" borderId="1" applyAlignment="1" applyProtection="1" pivotButton="0" quotePrefix="0" xfId="0">
      <alignment horizontal="center" vertical="center"/>
      <protection locked="0" hidden="0"/>
    </xf>
    <xf numFmtId="0" fontId="6" fillId="10" borderId="1" applyAlignment="1" applyProtection="1" pivotButton="0" quotePrefix="0" xfId="0">
      <alignment horizontal="center" vertical="center"/>
      <protection locked="0" hidden="0"/>
    </xf>
    <xf numFmtId="0" fontId="17" fillId="5" borderId="44" applyAlignment="1" pivotButton="0" quotePrefix="0" xfId="0">
      <alignment horizontal="left" vertical="center" wrapText="1"/>
    </xf>
    <xf numFmtId="0" fontId="6" fillId="5" borderId="45" applyAlignment="1" pivotButton="0" quotePrefix="0" xfId="0">
      <alignment horizontal="center" vertical="center"/>
    </xf>
    <xf numFmtId="0" fontId="7" fillId="2" borderId="4" applyAlignment="1" pivotButton="0" quotePrefix="0" xfId="0">
      <alignment vertical="center" wrapText="1"/>
    </xf>
    <xf numFmtId="0" fontId="8" fillId="5" borderId="4" applyAlignment="1" pivotButton="0" quotePrefix="0" xfId="0">
      <alignment horizontal="center" vertical="center"/>
    </xf>
    <xf numFmtId="0" fontId="6" fillId="5" borderId="9" applyAlignment="1" pivotButton="0" quotePrefix="0" xfId="0">
      <alignment vertical="center" wrapText="1"/>
    </xf>
    <xf numFmtId="0" fontId="6" fillId="5" borderId="6" applyAlignment="1" pivotButton="0" quotePrefix="0" xfId="0">
      <alignment vertical="center" wrapText="1"/>
    </xf>
    <xf numFmtId="0" fontId="6" fillId="10" borderId="9" applyAlignment="1" pivotButton="0" quotePrefix="0" xfId="0">
      <alignment horizontal="center" vertical="center" wrapText="1"/>
    </xf>
    <xf numFmtId="0" fontId="6" fillId="8" borderId="10" applyAlignment="1" applyProtection="1" pivotButton="0" quotePrefix="0" xfId="0">
      <alignment horizontal="center" vertical="center"/>
      <protection locked="0" hidden="0"/>
    </xf>
    <xf numFmtId="0" fontId="15" fillId="8" borderId="6" applyAlignment="1" pivotButton="0" quotePrefix="0" xfId="0">
      <alignment horizontal="center" vertical="center"/>
    </xf>
    <xf numFmtId="0" fontId="6" fillId="10" borderId="4" applyAlignment="1" applyProtection="1" pivotButton="0" quotePrefix="0" xfId="0">
      <alignment horizontal="center" vertical="center" wrapText="1"/>
      <protection locked="0" hidden="0"/>
    </xf>
    <xf numFmtId="0" fontId="6" fillId="5" borderId="8" applyAlignment="1" pivotButton="0" quotePrefix="0" xfId="0">
      <alignment horizontal="center" vertical="center"/>
    </xf>
    <xf numFmtId="0" fontId="6" fillId="10" borderId="6" applyAlignment="1" pivotButton="0" quotePrefix="0" xfId="0">
      <alignment horizontal="center" vertical="center" wrapText="1"/>
    </xf>
    <xf numFmtId="0" fontId="7" fillId="5" borderId="9" applyAlignment="1" pivotButton="0" quotePrefix="0" xfId="0">
      <alignment horizontal="center" vertical="center" wrapText="1"/>
    </xf>
    <xf numFmtId="0" fontId="6" fillId="5" borderId="9" applyAlignment="1" applyProtection="1" pivotButton="0" quotePrefix="0" xfId="0">
      <alignment vertical="center" wrapText="1"/>
      <protection locked="0" hidden="0"/>
    </xf>
    <xf numFmtId="0" fontId="6" fillId="5" borderId="6" applyAlignment="1" applyProtection="1" pivotButton="0" quotePrefix="0" xfId="0">
      <alignment vertical="center" wrapText="1"/>
      <protection locked="0" hidden="0"/>
    </xf>
    <xf numFmtId="0" fontId="8" fillId="0" borderId="0" pivotButton="0" quotePrefix="0" xfId="0"/>
    <xf numFmtId="0" fontId="8" fillId="6" borderId="0" pivotButton="0" quotePrefix="0" xfId="0"/>
    <xf numFmtId="0" fontId="8" fillId="5" borderId="0" pivotButton="0" quotePrefix="0" xfId="0"/>
    <xf numFmtId="0" fontId="8" fillId="0" borderId="0" applyAlignment="1" pivotButton="0" quotePrefix="0" xfId="0">
      <alignment vertical="center"/>
    </xf>
    <xf numFmtId="0" fontId="8" fillId="5" borderId="0" applyAlignment="1" pivotButton="0" quotePrefix="0" xfId="0">
      <alignment horizontal="left"/>
    </xf>
    <xf numFmtId="0" fontId="17" fillId="5" borderId="32" applyAlignment="1" pivotButton="0" quotePrefix="0" xfId="0">
      <alignment horizontal="left" vertical="center" wrapText="1"/>
    </xf>
    <xf numFmtId="0" fontId="17" fillId="5" borderId="29" applyAlignment="1" pivotButton="0" quotePrefix="0" xfId="0">
      <alignment horizontal="left" vertical="center" wrapText="1"/>
    </xf>
    <xf numFmtId="0" fontId="8" fillId="11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23" fillId="11" borderId="39" applyAlignment="1" pivotButton="0" quotePrefix="0" xfId="0">
      <alignment horizontal="center" vertical="center"/>
    </xf>
    <xf numFmtId="0" fontId="23" fillId="11" borderId="16" applyAlignment="1" pivotButton="0" quotePrefix="0" xfId="0">
      <alignment horizontal="center" vertical="center"/>
    </xf>
    <xf numFmtId="0" fontId="23" fillId="11" borderId="16" applyAlignment="1" pivotButton="0" quotePrefix="0" xfId="0">
      <alignment horizontal="center" vertical="center" wrapText="1"/>
    </xf>
    <xf numFmtId="0" fontId="23" fillId="11" borderId="19" applyAlignment="1" pivotButton="0" quotePrefix="0" xfId="0">
      <alignment horizontal="center" vertical="center" wrapText="1"/>
    </xf>
    <xf numFmtId="0" fontId="23" fillId="11" borderId="17" applyAlignment="1" pivotButton="0" quotePrefix="0" xfId="0">
      <alignment horizontal="center" vertical="center" wrapText="1"/>
    </xf>
    <xf numFmtId="0" fontId="24" fillId="7" borderId="27" applyAlignment="1" pivotButton="0" quotePrefix="0" xfId="0">
      <alignment horizontal="left" vertical="center" wrapText="1"/>
    </xf>
    <xf numFmtId="0" fontId="15" fillId="7" borderId="12" applyAlignment="1" pivotButton="0" quotePrefix="0" xfId="0">
      <alignment horizontal="center" vertical="center" wrapText="1"/>
    </xf>
    <xf numFmtId="0" fontId="21" fillId="14" borderId="12" applyAlignment="1" pivotButton="0" quotePrefix="0" xfId="0">
      <alignment horizontal="center" vertical="center" wrapText="1"/>
    </xf>
    <xf numFmtId="0" fontId="8" fillId="7" borderId="12" applyAlignment="1" pivotButton="0" quotePrefix="0" xfId="0">
      <alignment horizontal="center" vertical="center"/>
    </xf>
    <xf numFmtId="0" fontId="21" fillId="7" borderId="12" applyAlignment="1" pivotButton="0" quotePrefix="0" xfId="0">
      <alignment horizontal="center" vertical="center" wrapText="1"/>
    </xf>
    <xf numFmtId="0" fontId="21" fillId="14" borderId="36" applyAlignment="1" pivotButton="0" quotePrefix="0" xfId="0">
      <alignment horizontal="center" vertical="center" wrapText="1"/>
    </xf>
    <xf numFmtId="0" fontId="21" fillId="14" borderId="13" applyAlignment="1" pivotButton="0" quotePrefix="0" xfId="0">
      <alignment horizontal="center" vertical="center" wrapText="1"/>
    </xf>
    <xf numFmtId="0" fontId="21" fillId="11" borderId="27" applyAlignment="1" pivotButton="0" quotePrefix="0" xfId="0">
      <alignment horizontal="center" vertical="center" wrapText="1"/>
    </xf>
    <xf numFmtId="0" fontId="24" fillId="7" borderId="30" applyAlignment="1" pivotButton="0" quotePrefix="0" xfId="0">
      <alignment horizontal="left" vertical="center" wrapText="1"/>
    </xf>
    <xf numFmtId="0" fontId="15" fillId="7" borderId="6" applyAlignment="1" pivotButton="0" quotePrefix="0" xfId="0">
      <alignment horizontal="center" vertical="center"/>
    </xf>
    <xf numFmtId="0" fontId="15" fillId="7" borderId="6" applyAlignment="1" pivotButton="0" quotePrefix="0" xfId="0">
      <alignment horizontal="center" vertical="center" wrapText="1"/>
    </xf>
    <xf numFmtId="0" fontId="21" fillId="14" borderId="9" applyAlignment="1" pivotButton="0" quotePrefix="0" xfId="0">
      <alignment horizontal="center" vertical="center" wrapText="1"/>
    </xf>
    <xf numFmtId="0" fontId="8" fillId="15" borderId="9" applyAlignment="1" pivotButton="0" quotePrefix="0" xfId="0">
      <alignment horizontal="center" vertical="center"/>
    </xf>
    <xf numFmtId="0" fontId="21" fillId="7" borderId="9" applyAlignment="1" pivotButton="0" quotePrefix="0" xfId="0">
      <alignment horizontal="center" vertical="center" wrapText="1"/>
    </xf>
    <xf numFmtId="0" fontId="8" fillId="14" borderId="0" pivotButton="0" quotePrefix="0" xfId="0"/>
    <xf numFmtId="0" fontId="21" fillId="14" borderId="20" applyAlignment="1" pivotButton="0" quotePrefix="0" xfId="0">
      <alignment horizontal="center" vertical="center" wrapText="1"/>
    </xf>
    <xf numFmtId="0" fontId="21" fillId="14" borderId="31" applyAlignment="1" pivotButton="0" quotePrefix="0" xfId="0">
      <alignment horizontal="center" vertical="center" wrapText="1"/>
    </xf>
    <xf numFmtId="0" fontId="24" fillId="7" borderId="32" applyAlignment="1" pivotButton="0" quotePrefix="0" xfId="0">
      <alignment horizontal="left" vertical="center" wrapText="1"/>
    </xf>
    <xf numFmtId="0" fontId="21" fillId="14" borderId="6" applyAlignment="1" pivotButton="0" quotePrefix="0" xfId="0">
      <alignment horizontal="center" vertical="center" wrapText="1"/>
    </xf>
    <xf numFmtId="0" fontId="15" fillId="16" borderId="6" applyAlignment="1" pivotButton="0" quotePrefix="0" xfId="0">
      <alignment horizontal="center" vertical="center" wrapText="1"/>
    </xf>
    <xf numFmtId="0" fontId="8" fillId="7" borderId="9" applyAlignment="1" pivotButton="0" quotePrefix="0" xfId="0">
      <alignment horizontal="center" vertical="center"/>
    </xf>
    <xf numFmtId="0" fontId="8" fillId="7" borderId="6" applyAlignment="1" pivotButton="0" quotePrefix="0" xfId="0">
      <alignment horizontal="center" vertical="center"/>
    </xf>
    <xf numFmtId="0" fontId="21" fillId="14" borderId="1" applyAlignment="1" pivotButton="0" quotePrefix="0" xfId="0">
      <alignment horizontal="center" vertical="center" wrapText="1"/>
    </xf>
    <xf numFmtId="0" fontId="21" fillId="14" borderId="15" applyAlignment="1" pivotButton="0" quotePrefix="0" xfId="0">
      <alignment horizontal="center" vertical="center" wrapText="1"/>
    </xf>
    <xf numFmtId="0" fontId="15" fillId="7" borderId="9" applyAlignment="1" pivotButton="0" quotePrefix="0" xfId="0">
      <alignment horizontal="center" vertical="center"/>
    </xf>
    <xf numFmtId="0" fontId="15" fillId="7" borderId="9" applyAlignment="1" pivotButton="0" quotePrefix="0" xfId="0">
      <alignment horizontal="center" vertical="center" wrapText="1"/>
    </xf>
    <xf numFmtId="0" fontId="15" fillId="7" borderId="6" applyAlignment="1" pivotButton="0" quotePrefix="0" xfId="0">
      <alignment vertical="center" wrapText="1"/>
    </xf>
    <xf numFmtId="0" fontId="15" fillId="7" borderId="20" applyAlignment="1" applyProtection="1" pivotButton="0" quotePrefix="0" xfId="0">
      <alignment horizontal="center" vertical="center"/>
      <protection locked="0" hidden="0"/>
    </xf>
    <xf numFmtId="0" fontId="15" fillId="7" borderId="9" applyAlignment="1" pivotButton="0" quotePrefix="0" xfId="0">
      <alignment vertical="center" wrapText="1"/>
    </xf>
    <xf numFmtId="0" fontId="15" fillId="7" borderId="1" applyAlignment="1" pivotButton="0" quotePrefix="0" xfId="0">
      <alignment horizontal="center" vertical="center" wrapText="1"/>
    </xf>
    <xf numFmtId="0" fontId="15" fillId="7" borderId="6" applyAlignment="1" applyProtection="1" pivotButton="0" quotePrefix="0" xfId="0">
      <alignment horizontal="center" vertical="center" wrapText="1"/>
      <protection locked="0" hidden="0"/>
    </xf>
    <xf numFmtId="0" fontId="15" fillId="7" borderId="1" applyAlignment="1" applyProtection="1" pivotButton="0" quotePrefix="0" xfId="0">
      <alignment horizontal="center" vertical="center" wrapText="1"/>
      <protection locked="0" hidden="0"/>
    </xf>
    <xf numFmtId="0" fontId="24" fillId="11" borderId="32" applyAlignment="1" pivotButton="0" quotePrefix="0" xfId="0">
      <alignment horizontal="left" vertical="center" wrapText="1"/>
    </xf>
    <xf numFmtId="0" fontId="15" fillId="7" borderId="6" applyAlignment="1" applyProtection="1" pivotButton="0" quotePrefix="0" xfId="0">
      <alignment horizontal="center" vertical="center"/>
      <protection locked="0" hidden="0"/>
    </xf>
    <xf numFmtId="0" fontId="15" fillId="16" borderId="6" applyAlignment="1" pivotButton="0" quotePrefix="0" xfId="0">
      <alignment horizontal="center" vertical="center"/>
    </xf>
    <xf numFmtId="0" fontId="21" fillId="14" borderId="4" applyAlignment="1" pivotButton="0" quotePrefix="0" xfId="0">
      <alignment horizontal="center" vertical="center" wrapText="1"/>
    </xf>
    <xf numFmtId="0" fontId="21" fillId="14" borderId="26" applyAlignment="1" pivotButton="0" quotePrefix="0" xfId="0">
      <alignment horizontal="center" vertical="center" wrapText="1"/>
    </xf>
    <xf numFmtId="0" fontId="21" fillId="14" borderId="22" applyAlignment="1" pivotButton="0" quotePrefix="0" xfId="0">
      <alignment horizontal="center" vertical="center" wrapText="1"/>
    </xf>
    <xf numFmtId="0" fontId="15" fillId="7" borderId="10" applyAlignment="1" pivotButton="0" quotePrefix="0" xfId="0">
      <alignment horizontal="center" vertical="center"/>
    </xf>
    <xf numFmtId="0" fontId="8" fillId="7" borderId="0" applyAlignment="1" pivotButton="0" quotePrefix="0" xfId="0">
      <alignment horizontal="center" vertical="center"/>
    </xf>
    <xf numFmtId="0" fontId="8" fillId="7" borderId="1" applyAlignment="1" applyProtection="1" pivotButton="0" quotePrefix="0" xfId="0">
      <alignment horizontal="center" vertical="center"/>
      <protection locked="0" hidden="0"/>
    </xf>
    <xf numFmtId="0" fontId="21" fillId="7" borderId="6" applyAlignment="1" pivotButton="0" quotePrefix="0" xfId="0">
      <alignment horizontal="center" vertical="center" wrapText="1"/>
    </xf>
    <xf numFmtId="0" fontId="21" fillId="7" borderId="1" applyAlignment="1" pivotButton="0" quotePrefix="0" xfId="0">
      <alignment horizontal="center" vertical="center"/>
    </xf>
    <xf numFmtId="0" fontId="15" fillId="15" borderId="1" applyAlignment="1" applyProtection="1" pivotButton="0" quotePrefix="0" xfId="0">
      <alignment horizontal="center" vertical="center" wrapText="1"/>
      <protection locked="0" hidden="0"/>
    </xf>
    <xf numFmtId="0" fontId="8" fillId="13" borderId="37" applyAlignment="1" pivotButton="0" quotePrefix="0" xfId="0">
      <alignment horizontal="center" vertical="center"/>
    </xf>
    <xf numFmtId="0" fontId="24" fillId="11" borderId="28" applyAlignment="1" pivotButton="0" quotePrefix="0" xfId="0">
      <alignment horizontal="left" vertical="center" wrapText="1"/>
    </xf>
    <xf numFmtId="0" fontId="15" fillId="0" borderId="11" applyAlignment="1" pivotButton="0" quotePrefix="0" xfId="0">
      <alignment horizontal="center" vertical="center"/>
    </xf>
    <xf numFmtId="0" fontId="15" fillId="0" borderId="12" applyAlignment="1" pivotButton="0" quotePrefix="0" xfId="0">
      <alignment horizontal="center" vertical="center"/>
    </xf>
    <xf numFmtId="0" fontId="15" fillId="11" borderId="12" applyAlignment="1" pivotButton="0" quotePrefix="0" xfId="0">
      <alignment horizontal="center" vertical="center"/>
    </xf>
    <xf numFmtId="0" fontId="15" fillId="11" borderId="12" applyAlignment="1" pivotButton="0" quotePrefix="0" xfId="0">
      <alignment horizontal="center" vertical="center" wrapText="1"/>
    </xf>
    <xf numFmtId="0" fontId="21" fillId="11" borderId="12" applyAlignment="1" applyProtection="1" pivotButton="0" quotePrefix="0" xfId="0">
      <alignment horizontal="center" vertical="center" wrapText="1"/>
      <protection locked="0" hidden="0"/>
    </xf>
    <xf numFmtId="0" fontId="21" fillId="11" borderId="36" applyAlignment="1" applyProtection="1" pivotButton="0" quotePrefix="0" xfId="0">
      <alignment horizontal="center" vertical="center" wrapText="1"/>
      <protection locked="0" hidden="0"/>
    </xf>
    <xf numFmtId="0" fontId="21" fillId="11" borderId="12" applyAlignment="1" pivotButton="0" quotePrefix="0" xfId="0">
      <alignment horizontal="center" vertical="center"/>
    </xf>
    <xf numFmtId="0" fontId="8" fillId="14" borderId="38" applyAlignment="1" pivotButton="0" quotePrefix="0" xfId="0">
      <alignment horizontal="center" vertical="center"/>
    </xf>
    <xf numFmtId="0" fontId="24" fillId="11" borderId="48" applyAlignment="1" pivotButton="0" quotePrefix="0" xfId="0">
      <alignment horizontal="left" vertical="center"/>
    </xf>
    <xf numFmtId="0" fontId="24" fillId="11" borderId="15" applyAlignment="1" pivotButton="0" quotePrefix="0" xfId="0">
      <alignment horizontal="left" vertical="center" wrapText="1"/>
    </xf>
    <xf numFmtId="0" fontId="21" fillId="11" borderId="23" applyAlignment="1" applyProtection="1" pivotButton="0" quotePrefix="0" xfId="0">
      <alignment horizontal="center" vertical="center"/>
      <protection locked="0" hidden="0"/>
    </xf>
    <xf numFmtId="0" fontId="21" fillId="11" borderId="9" applyAlignment="1" applyProtection="1" pivotButton="0" quotePrefix="0" xfId="0">
      <alignment horizontal="center" vertical="center"/>
      <protection locked="0" hidden="0"/>
    </xf>
    <xf numFmtId="0" fontId="15" fillId="11" borderId="9" applyAlignment="1" applyProtection="1" pivotButton="0" quotePrefix="0" xfId="0">
      <alignment horizontal="center" vertical="center"/>
      <protection locked="0" hidden="0"/>
    </xf>
    <xf numFmtId="0" fontId="21" fillId="11" borderId="9" applyAlignment="1" applyProtection="1" pivotButton="0" quotePrefix="0" xfId="0">
      <alignment horizontal="center" vertical="center" wrapText="1"/>
      <protection locked="0" hidden="0"/>
    </xf>
    <xf numFmtId="0" fontId="21" fillId="11" borderId="20" applyAlignment="1" applyProtection="1" pivotButton="0" quotePrefix="0" xfId="0">
      <alignment horizontal="center" vertical="center" wrapText="1"/>
      <protection locked="0" hidden="0"/>
    </xf>
    <xf numFmtId="0" fontId="21" fillId="11" borderId="24" applyAlignment="1" pivotButton="0" quotePrefix="0" xfId="0">
      <alignment horizontal="center" vertical="center"/>
    </xf>
    <xf numFmtId="0" fontId="21" fillId="11" borderId="34" applyAlignment="1" pivotButton="0" quotePrefix="0" xfId="0">
      <alignment horizontal="center" vertical="center"/>
    </xf>
    <xf numFmtId="0" fontId="21" fillId="14" borderId="34" applyAlignment="1" pivotButton="0" quotePrefix="0" xfId="0">
      <alignment horizontal="center" vertical="center"/>
    </xf>
    <xf numFmtId="0" fontId="21" fillId="11" borderId="34" applyAlignment="1" pivotButton="0" quotePrefix="0" xfId="0">
      <alignment horizontal="center" vertical="center" wrapText="1"/>
    </xf>
    <xf numFmtId="0" fontId="9" fillId="14" borderId="42" applyAlignment="1" pivotButton="0" quotePrefix="0" xfId="0">
      <alignment horizontal="center" vertical="center"/>
    </xf>
    <xf numFmtId="0" fontId="21" fillId="14" borderId="43" applyAlignment="1" pivotButton="0" quotePrefix="0" xfId="0">
      <alignment horizontal="center" vertical="center"/>
    </xf>
    <xf numFmtId="0" fontId="21" fillId="14" borderId="33" applyAlignment="1" pivotButton="0" quotePrefix="0" xfId="0">
      <alignment horizontal="center" vertical="center"/>
    </xf>
    <xf numFmtId="0" fontId="21" fillId="11" borderId="37" applyAlignment="1" pivotButton="0" quotePrefix="0" xfId="0">
      <alignment horizontal="center" vertical="center"/>
    </xf>
    <xf numFmtId="0" fontId="24" fillId="11" borderId="27" applyAlignment="1" pivotButton="0" quotePrefix="0" xfId="0">
      <alignment horizontal="left" vertical="center" wrapText="1"/>
    </xf>
    <xf numFmtId="0" fontId="15" fillId="11" borderId="11" applyAlignment="1" pivotButton="0" quotePrefix="0" xfId="0">
      <alignment horizontal="center" vertical="center"/>
    </xf>
    <xf numFmtId="0" fontId="15" fillId="11" borderId="36" applyAlignment="1" pivotButton="0" quotePrefix="0" xfId="0">
      <alignment horizontal="center" vertical="center" wrapText="1"/>
    </xf>
    <xf numFmtId="0" fontId="21" fillId="14" borderId="27" applyAlignment="1" pivotButton="0" quotePrefix="0" xfId="0">
      <alignment horizontal="center" vertical="center" wrapText="1"/>
    </xf>
    <xf numFmtId="0" fontId="21" fillId="14" borderId="18" applyAlignment="1" pivotButton="0" quotePrefix="0" xfId="0">
      <alignment horizontal="center" vertical="center" wrapText="1"/>
    </xf>
    <xf numFmtId="0" fontId="24" fillId="11" borderId="47" applyAlignment="1" pivotButton="0" quotePrefix="0" xfId="0">
      <alignment horizontal="left" vertical="center" wrapText="1"/>
    </xf>
    <xf numFmtId="0" fontId="15" fillId="11" borderId="14" applyAlignment="1" pivotButton="0" quotePrefix="0" xfId="0">
      <alignment horizontal="center" vertical="center"/>
    </xf>
    <xf numFmtId="0" fontId="15" fillId="11" borderId="6" applyAlignment="1" pivotButton="0" quotePrefix="0" xfId="0">
      <alignment horizontal="center" vertical="center"/>
    </xf>
    <xf numFmtId="0" fontId="15" fillId="11" borderId="6" applyAlignment="1" pivotButton="0" quotePrefix="0" xfId="0">
      <alignment horizontal="center" vertical="center" wrapText="1"/>
    </xf>
    <xf numFmtId="0" fontId="15" fillId="11" borderId="1" applyAlignment="1" pivotButton="0" quotePrefix="0" xfId="0">
      <alignment horizontal="center" vertical="center" wrapText="1"/>
    </xf>
    <xf numFmtId="0" fontId="21" fillId="14" borderId="30" applyAlignment="1" pivotButton="0" quotePrefix="0" xfId="0">
      <alignment horizontal="center" vertical="center" wrapText="1"/>
    </xf>
    <xf numFmtId="0" fontId="21" fillId="14" borderId="10" applyAlignment="1" pivotButton="0" quotePrefix="0" xfId="0">
      <alignment horizontal="center" vertical="center" wrapText="1"/>
    </xf>
    <xf numFmtId="0" fontId="24" fillId="11" borderId="29" applyAlignment="1" pivotButton="0" quotePrefix="0" xfId="0">
      <alignment horizontal="left" vertical="center" wrapText="1"/>
    </xf>
    <xf numFmtId="0" fontId="21" fillId="14" borderId="32" applyAlignment="1" pivotButton="0" quotePrefix="0" xfId="0">
      <alignment horizontal="center" vertical="center" wrapText="1"/>
    </xf>
    <xf numFmtId="0" fontId="21" fillId="14" borderId="3" applyAlignment="1" pivotButton="0" quotePrefix="0" xfId="0">
      <alignment horizontal="center" vertical="center" wrapText="1"/>
    </xf>
    <xf numFmtId="0" fontId="15" fillId="11" borderId="23" applyAlignment="1" pivotButton="0" quotePrefix="0" xfId="0">
      <alignment horizontal="center" vertical="center"/>
    </xf>
    <xf numFmtId="0" fontId="15" fillId="11" borderId="9" applyAlignment="1" pivotButton="0" quotePrefix="0" xfId="0">
      <alignment horizontal="center" vertical="center"/>
    </xf>
    <xf numFmtId="0" fontId="15" fillId="11" borderId="9" applyAlignment="1" pivotButton="0" quotePrefix="0" xfId="0">
      <alignment horizontal="center" vertical="center" wrapText="1"/>
    </xf>
    <xf numFmtId="0" fontId="15" fillId="11" borderId="20" applyAlignment="1" pivotButton="0" quotePrefix="0" xfId="0">
      <alignment horizontal="center" vertical="center" wrapText="1"/>
    </xf>
    <xf numFmtId="0" fontId="8" fillId="16" borderId="1" applyAlignment="1" pivotButton="0" quotePrefix="0" xfId="0">
      <alignment horizontal="center" vertical="center"/>
    </xf>
    <xf numFmtId="0" fontId="15" fillId="11" borderId="10" applyAlignment="1" pivotButton="0" quotePrefix="0" xfId="0">
      <alignment horizontal="center" vertical="center" wrapText="1"/>
    </xf>
    <xf numFmtId="0" fontId="8" fillId="16" borderId="26" applyAlignment="1" pivotButton="0" quotePrefix="0" xfId="0">
      <alignment horizontal="center" vertical="center"/>
    </xf>
    <xf numFmtId="0" fontId="15" fillId="7" borderId="20" applyAlignment="1" pivotButton="0" quotePrefix="0" xfId="0">
      <alignment horizontal="center" vertical="center"/>
    </xf>
    <xf numFmtId="0" fontId="15" fillId="11" borderId="10" applyAlignment="1" pivotButton="0" quotePrefix="0" xfId="0">
      <alignment horizontal="center" vertical="center"/>
    </xf>
    <xf numFmtId="0" fontId="15" fillId="16" borderId="9" applyAlignment="1" pivotButton="0" quotePrefix="0" xfId="0">
      <alignment horizontal="center" vertical="center"/>
    </xf>
    <xf numFmtId="0" fontId="15" fillId="11" borderId="20" applyAlignment="1" pivotButton="0" quotePrefix="0" xfId="0">
      <alignment horizontal="center" vertical="center"/>
    </xf>
    <xf numFmtId="0" fontId="15" fillId="11" borderId="6" applyAlignment="1" applyProtection="1" pivotButton="0" quotePrefix="0" xfId="0">
      <alignment horizontal="center" vertical="center"/>
      <protection locked="0" hidden="0"/>
    </xf>
    <xf numFmtId="0" fontId="15" fillId="16" borderId="6" applyAlignment="1" applyProtection="1" pivotButton="0" quotePrefix="0" xfId="0">
      <alignment horizontal="center" vertical="center" wrapText="1"/>
      <protection locked="0" hidden="0"/>
    </xf>
    <xf numFmtId="0" fontId="8" fillId="11" borderId="6" applyAlignment="1" pivotButton="0" quotePrefix="0" xfId="0">
      <alignment horizontal="center" vertical="center"/>
    </xf>
    <xf numFmtId="0" fontId="15" fillId="11" borderId="23" applyAlignment="1" applyProtection="1" pivotButton="0" quotePrefix="0" xfId="0">
      <alignment horizontal="center" vertical="center"/>
      <protection locked="0" hidden="0"/>
    </xf>
    <xf numFmtId="0" fontId="15" fillId="11" borderId="10" applyAlignment="1" applyProtection="1" pivotButton="0" quotePrefix="0" xfId="0">
      <alignment horizontal="center" vertical="center"/>
      <protection locked="0" hidden="0"/>
    </xf>
    <xf numFmtId="0" fontId="8" fillId="11" borderId="9" applyAlignment="1" pivotButton="0" quotePrefix="0" xfId="0">
      <alignment horizontal="center" vertical="center"/>
    </xf>
    <xf numFmtId="0" fontId="15" fillId="7" borderId="2" applyAlignment="1" applyProtection="1" pivotButton="0" quotePrefix="0" xfId="0">
      <alignment horizontal="center" vertical="center"/>
      <protection locked="0" hidden="0"/>
    </xf>
    <xf numFmtId="0" fontId="15" fillId="11" borderId="1" applyAlignment="1" applyProtection="1" pivotButton="0" quotePrefix="0" xfId="0">
      <alignment horizontal="center" vertical="center"/>
      <protection locked="0" hidden="0"/>
    </xf>
    <xf numFmtId="0" fontId="15" fillId="16" borderId="6" applyAlignment="1" applyProtection="1" pivotButton="0" quotePrefix="0" xfId="0">
      <alignment horizontal="center" vertical="center"/>
      <protection locked="0" hidden="0"/>
    </xf>
    <xf numFmtId="0" fontId="15" fillId="16" borderId="1" applyAlignment="1" applyProtection="1" pivotButton="0" quotePrefix="0" xfId="0">
      <alignment horizontal="center" vertical="center"/>
      <protection locked="0" hidden="0"/>
    </xf>
    <xf numFmtId="0" fontId="21" fillId="11" borderId="9" applyAlignment="1" pivotButton="0" quotePrefix="0" xfId="0">
      <alignment horizontal="center" vertical="center" wrapText="1"/>
    </xf>
    <xf numFmtId="0" fontId="21" fillId="14" borderId="3" applyAlignment="1" pivotButton="0" quotePrefix="0" xfId="0">
      <alignment vertical="center" wrapText="1"/>
    </xf>
    <xf numFmtId="0" fontId="8" fillId="16" borderId="6" applyAlignment="1" pivotButton="0" quotePrefix="0" xfId="0">
      <alignment horizontal="center" vertical="center"/>
    </xf>
    <xf numFmtId="0" fontId="15" fillId="7" borderId="1" applyAlignment="1" pivotButton="0" quotePrefix="0" xfId="0">
      <alignment horizontal="center" vertical="center"/>
    </xf>
    <xf numFmtId="0" fontId="15" fillId="16" borderId="1" applyAlignment="1" applyProtection="1" pivotButton="0" quotePrefix="0" xfId="0">
      <alignment horizontal="center" vertical="center" wrapText="1"/>
      <protection locked="0" hidden="0"/>
    </xf>
    <xf numFmtId="0" fontId="15" fillId="11" borderId="14" applyAlignment="1" applyProtection="1" pivotButton="0" quotePrefix="0" xfId="0">
      <alignment horizontal="center" vertical="center"/>
      <protection locked="0" hidden="0"/>
    </xf>
    <xf numFmtId="0" fontId="15" fillId="11" borderId="6" applyAlignment="1" applyProtection="1" pivotButton="0" quotePrefix="0" xfId="0">
      <alignment horizontal="center" vertical="center" wrapText="1"/>
      <protection locked="0" hidden="0"/>
    </xf>
    <xf numFmtId="0" fontId="15" fillId="11" borderId="1" applyAlignment="1" pivotButton="0" quotePrefix="0" xfId="0">
      <alignment horizontal="center" vertical="center"/>
    </xf>
    <xf numFmtId="0" fontId="21" fillId="14" borderId="28" applyAlignment="1" pivotButton="0" quotePrefix="0" xfId="0">
      <alignment horizontal="center" vertical="center" wrapText="1"/>
    </xf>
    <xf numFmtId="0" fontId="15" fillId="0" borderId="36" applyAlignment="1" pivotButton="0" quotePrefix="0" xfId="0">
      <alignment horizontal="center" vertical="center"/>
    </xf>
    <xf numFmtId="0" fontId="15" fillId="11" borderId="20" applyAlignment="1" applyProtection="1" pivotButton="0" quotePrefix="0" xfId="0">
      <alignment horizontal="center" vertical="center" wrapText="1"/>
      <protection locked="0" hidden="0"/>
    </xf>
    <xf numFmtId="0" fontId="21" fillId="14" borderId="37" applyAlignment="1" pivotButton="0" quotePrefix="0" xfId="0">
      <alignment horizontal="center" vertical="center"/>
    </xf>
    <xf numFmtId="0" fontId="21" fillId="14" borderId="51" applyAlignment="1" pivotButton="0" quotePrefix="0" xfId="0">
      <alignment horizontal="center" vertical="center" wrapText="1"/>
    </xf>
    <xf numFmtId="0" fontId="8" fillId="14" borderId="36" pivotButton="0" quotePrefix="0" xfId="0"/>
    <xf numFmtId="0" fontId="8" fillId="14" borderId="1" applyAlignment="1" pivotButton="0" quotePrefix="0" xfId="0">
      <alignment horizontal="center" vertical="center"/>
    </xf>
    <xf numFmtId="0" fontId="8" fillId="14" borderId="1" applyAlignment="1" pivotButton="0" quotePrefix="0" xfId="0">
      <alignment vertical="center"/>
    </xf>
    <xf numFmtId="0" fontId="8" fillId="14" borderId="20" applyAlignment="1" pivotButton="0" quotePrefix="0" xfId="0">
      <alignment vertical="center"/>
    </xf>
    <xf numFmtId="0" fontId="8" fillId="14" borderId="20" applyAlignment="1" pivotButton="0" quotePrefix="0" xfId="0">
      <alignment horizontal="center" vertical="center"/>
    </xf>
    <xf numFmtId="0" fontId="21" fillId="14" borderId="5" applyAlignment="1" pivotButton="0" quotePrefix="0" xfId="0">
      <alignment horizontal="center" vertical="center" wrapText="1"/>
    </xf>
    <xf numFmtId="0" fontId="21" fillId="14" borderId="51" applyAlignment="1" pivotButton="0" quotePrefix="0" xfId="0">
      <alignment horizontal="center" vertical="center"/>
    </xf>
    <xf numFmtId="0" fontId="21" fillId="14" borderId="32" applyAlignment="1" applyProtection="1" pivotButton="0" quotePrefix="0" xfId="0">
      <alignment horizontal="center" vertical="center" wrapText="1"/>
      <protection locked="0" hidden="0"/>
    </xf>
    <xf numFmtId="0" fontId="9" fillId="14" borderId="27" applyAlignment="1" pivotButton="0" quotePrefix="0" xfId="0">
      <alignment horizontal="center" vertical="center" wrapText="1"/>
    </xf>
    <xf numFmtId="0" fontId="21" fillId="14" borderId="30" applyAlignment="1" applyProtection="1" pivotButton="0" quotePrefix="0" xfId="0">
      <alignment horizontal="center" vertical="center" wrapText="1"/>
      <protection locked="0" hidden="0"/>
    </xf>
    <xf numFmtId="0" fontId="29" fillId="7" borderId="32" applyAlignment="1" pivotButton="0" quotePrefix="0" xfId="0">
      <alignment horizontal="left" vertical="center" wrapText="1"/>
    </xf>
    <xf numFmtId="0" fontId="32" fillId="11" borderId="14" applyAlignment="1" pivotButton="0" quotePrefix="0" xfId="0">
      <alignment horizontal="center" vertical="center"/>
    </xf>
    <xf numFmtId="0" fontId="32" fillId="11" borderId="6" applyAlignment="1" pivotButton="0" quotePrefix="0" xfId="0">
      <alignment horizontal="center" vertical="center"/>
    </xf>
    <xf numFmtId="0" fontId="32" fillId="7" borderId="1" applyAlignment="1" applyProtection="1" pivotButton="0" quotePrefix="0" xfId="0">
      <alignment horizontal="center" vertical="center" wrapText="1"/>
      <protection locked="0" hidden="0"/>
    </xf>
    <xf numFmtId="0" fontId="32" fillId="11" borderId="9" applyAlignment="1" pivotButton="0" quotePrefix="0" xfId="0">
      <alignment horizontal="center" vertical="center" wrapText="1"/>
    </xf>
    <xf numFmtId="0" fontId="32" fillId="7" borderId="6" applyAlignment="1" pivotButton="0" quotePrefix="0" xfId="0">
      <alignment horizontal="center" vertical="center"/>
    </xf>
    <xf numFmtId="0" fontId="25" fillId="7" borderId="6" applyAlignment="1" pivotButton="0" quotePrefix="0" xfId="0">
      <alignment horizontal="center" vertical="center"/>
    </xf>
    <xf numFmtId="0" fontId="33" fillId="7" borderId="1" applyAlignment="1" pivotButton="0" quotePrefix="0" xfId="0">
      <alignment horizontal="center" vertical="center"/>
    </xf>
    <xf numFmtId="0" fontId="25" fillId="14" borderId="1" applyAlignment="1" pivotButton="0" quotePrefix="0" xfId="0">
      <alignment horizontal="center" vertical="center"/>
    </xf>
    <xf numFmtId="0" fontId="29" fillId="11" borderId="32" applyAlignment="1" pivotButton="0" quotePrefix="0" xfId="0">
      <alignment horizontal="left" vertical="center" wrapText="1"/>
    </xf>
    <xf numFmtId="0" fontId="15" fillId="11" borderId="45" applyAlignment="1" pivotButton="0" quotePrefix="0" xfId="0">
      <alignment horizontal="center" vertical="center"/>
    </xf>
    <xf numFmtId="0" fontId="15" fillId="11" borderId="4" applyAlignment="1" pivotButton="0" quotePrefix="0" xfId="0">
      <alignment horizontal="center" vertical="center"/>
    </xf>
    <xf numFmtId="0" fontId="15" fillId="11" borderId="26" applyAlignment="1" pivotButton="0" quotePrefix="0" xfId="0">
      <alignment horizontal="center" vertical="center"/>
    </xf>
    <xf numFmtId="0" fontId="21" fillId="14" borderId="29" applyAlignment="1" pivotButton="0" quotePrefix="0" xfId="0">
      <alignment horizontal="center" vertical="center" wrapText="1"/>
    </xf>
    <xf numFmtId="0" fontId="21" fillId="11" borderId="30" applyAlignment="1" pivotButton="0" quotePrefix="0" xfId="0">
      <alignment horizontal="center" vertical="center" wrapText="1"/>
    </xf>
    <xf numFmtId="0" fontId="21" fillId="11" borderId="32" applyAlignment="1" pivotButton="0" quotePrefix="0" xfId="0">
      <alignment horizontal="center" vertical="center" wrapText="1"/>
    </xf>
    <xf numFmtId="0" fontId="6" fillId="8" borderId="4" applyAlignment="1" pivotButton="0" quotePrefix="0" xfId="0">
      <alignment horizontal="center" vertical="center" wrapText="1"/>
    </xf>
    <xf numFmtId="0" fontId="9" fillId="2" borderId="4" applyAlignment="1" applyProtection="1" pivotButton="0" quotePrefix="0" xfId="0">
      <alignment vertical="center" wrapText="1"/>
      <protection locked="0" hidden="0"/>
    </xf>
    <xf numFmtId="0" fontId="6" fillId="0" borderId="4" applyAlignment="1" pivotButton="0" quotePrefix="0" xfId="0">
      <alignment horizontal="left" vertical="top" wrapText="1"/>
    </xf>
    <xf numFmtId="0" fontId="6" fillId="0" borderId="9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wrapText="1"/>
    </xf>
    <xf numFmtId="0" fontId="14" fillId="0" borderId="2" applyAlignment="1" pivotButton="0" quotePrefix="0" xfId="0">
      <alignment horizontal="left" wrapText="1"/>
    </xf>
    <xf numFmtId="0" fontId="14" fillId="0" borderId="3" applyAlignment="1" pivotButton="0" quotePrefix="0" xfId="0">
      <alignment horizontal="left" wrapText="1"/>
    </xf>
    <xf numFmtId="0" fontId="1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4" fillId="0" borderId="4" applyAlignment="1" pivotButton="0" quotePrefix="0" xfId="0">
      <alignment textRotation="90" wrapText="1"/>
    </xf>
    <xf numFmtId="0" fontId="4" fillId="0" borderId="7" applyAlignment="1" pivotButton="0" quotePrefix="0" xfId="0">
      <alignment textRotation="90" wrapText="1"/>
    </xf>
    <xf numFmtId="0" fontId="4" fillId="0" borderId="9" applyAlignment="1" pivotButton="0" quotePrefix="0" xfId="0">
      <alignment textRotation="90" wrapText="1"/>
    </xf>
    <xf numFmtId="0" fontId="4" fillId="0" borderId="5" applyAlignment="1" pivotButton="0" quotePrefix="0" xfId="0">
      <alignment horizontal="left" textRotation="90" wrapText="1"/>
    </xf>
    <xf numFmtId="0" fontId="4" fillId="0" borderId="8" applyAlignment="1" pivotButton="0" quotePrefix="0" xfId="0">
      <alignment horizontal="left" textRotation="90" wrapText="1"/>
    </xf>
    <xf numFmtId="0" fontId="4" fillId="0" borderId="10" applyAlignment="1" pivotButton="0" quotePrefix="0" xfId="0">
      <alignment horizontal="left" textRotation="90" wrapText="1"/>
    </xf>
    <xf numFmtId="0" fontId="4" fillId="0" borderId="4" applyAlignment="1" pivotButton="0" quotePrefix="0" xfId="0">
      <alignment horizontal="center" textRotation="90" wrapText="1"/>
    </xf>
    <xf numFmtId="0" fontId="4" fillId="0" borderId="7" applyAlignment="1" pivotButton="0" quotePrefix="0" xfId="0">
      <alignment horizontal="center" textRotation="90" wrapText="1"/>
    </xf>
    <xf numFmtId="0" fontId="4" fillId="0" borderId="9" applyAlignment="1" pivotButton="0" quotePrefix="0" xfId="0">
      <alignment horizontal="center" textRotation="90" wrapText="1"/>
    </xf>
    <xf numFmtId="0" fontId="5" fillId="0" borderId="1" applyAlignment="1" pivotButton="0" quotePrefix="0" xfId="0">
      <alignment horizontal="center" textRotation="90"/>
    </xf>
    <xf numFmtId="0" fontId="5" fillId="0" borderId="2" applyAlignment="1" pivotButton="0" quotePrefix="0" xfId="0">
      <alignment horizontal="center" textRotation="90"/>
    </xf>
    <xf numFmtId="0" fontId="5" fillId="0" borderId="3" applyAlignment="1" pivotButton="0" quotePrefix="0" xfId="0">
      <alignment horizontal="center" textRotation="90"/>
    </xf>
    <xf numFmtId="0" fontId="5" fillId="0" borderId="4" applyAlignment="1" pivotButton="0" quotePrefix="0" xfId="0">
      <alignment horizontal="center" textRotation="90" wrapText="1"/>
    </xf>
    <xf numFmtId="0" fontId="5" fillId="0" borderId="7" applyAlignment="1" pivotButton="0" quotePrefix="0" xfId="0">
      <alignment horizontal="center" textRotation="90" wrapText="1"/>
    </xf>
    <xf numFmtId="0" fontId="5" fillId="0" borderId="9" applyAlignment="1" pivotButton="0" quotePrefix="0" xfId="0">
      <alignment horizontal="center" textRotation="90" wrapText="1"/>
    </xf>
    <xf numFmtId="0" fontId="4" fillId="0" borderId="1" applyAlignment="1" pivotButton="0" quotePrefix="0" xfId="0">
      <alignment horizontal="center"/>
    </xf>
    <xf numFmtId="0" fontId="4" fillId="0" borderId="2" applyAlignment="1" pivotButton="0" quotePrefix="0" xfId="0">
      <alignment horizontal="center"/>
    </xf>
    <xf numFmtId="0" fontId="4" fillId="0" borderId="3" applyAlignment="1" pivotButton="0" quotePrefix="0" xfId="0">
      <alignment horizontal="center"/>
    </xf>
    <xf numFmtId="0" fontId="11" fillId="0" borderId="0" applyAlignment="1" pivotButton="0" quotePrefix="0" xfId="0">
      <alignment horizontal="center"/>
    </xf>
    <xf numFmtId="0" fontId="7" fillId="0" borderId="1" applyAlignment="1" pivotButton="0" quotePrefix="0" xfId="0">
      <alignment horizontal="center"/>
    </xf>
    <xf numFmtId="0" fontId="7" fillId="0" borderId="3" applyAlignment="1" pivotButton="0" quotePrefix="0" xfId="0">
      <alignment horizontal="center"/>
    </xf>
    <xf numFmtId="49" fontId="8" fillId="11" borderId="4" applyAlignment="1" applyProtection="1" pivotButton="0" quotePrefix="0" xfId="0">
      <alignment horizontal="center" vertical="center" textRotation="90"/>
      <protection locked="1" hidden="1"/>
    </xf>
    <xf numFmtId="49" fontId="8" fillId="11" borderId="9" applyAlignment="1" applyProtection="1" pivotButton="0" quotePrefix="0" xfId="0">
      <alignment horizontal="center" vertical="center" textRotation="90"/>
      <protection locked="1" hidden="1"/>
    </xf>
    <xf numFmtId="0" fontId="9" fillId="14" borderId="26" applyAlignment="1" pivotButton="0" quotePrefix="0" xfId="0">
      <alignment horizontal="center" vertical="center" wrapText="1"/>
    </xf>
    <xf numFmtId="0" fontId="9" fillId="14" borderId="20" applyAlignment="1" pivotButton="0" quotePrefix="0" xfId="0">
      <alignment horizontal="center" vertical="center" wrapText="1"/>
    </xf>
    <xf numFmtId="0" fontId="22" fillId="11" borderId="5" applyAlignment="1" pivotButton="0" quotePrefix="0" xfId="0">
      <alignment horizontal="center" vertical="center"/>
    </xf>
    <xf numFmtId="0" fontId="22" fillId="11" borderId="4" applyAlignment="1" pivotButton="0" quotePrefix="0" xfId="0">
      <alignment horizontal="center" vertical="center"/>
    </xf>
    <xf numFmtId="0" fontId="22" fillId="11" borderId="22" applyAlignment="1" pivotButton="0" quotePrefix="0" xfId="0">
      <alignment horizontal="center" vertical="center"/>
    </xf>
    <xf numFmtId="49" fontId="8" fillId="11" borderId="1" applyAlignment="1" applyProtection="1" pivotButton="0" quotePrefix="0" xfId="0">
      <alignment horizontal="center" vertical="center" textRotation="90"/>
      <protection locked="1" hidden="1"/>
    </xf>
    <xf numFmtId="49" fontId="8" fillId="11" borderId="6" applyAlignment="1" applyProtection="1" pivotButton="0" quotePrefix="0" xfId="0">
      <alignment horizontal="center" vertical="center" textRotation="90"/>
      <protection locked="1" hidden="1"/>
    </xf>
    <xf numFmtId="49" fontId="8" fillId="11" borderId="35" applyAlignment="1" applyProtection="1" pivotButton="0" quotePrefix="0" xfId="0">
      <alignment horizontal="center" vertical="center" textRotation="90"/>
      <protection locked="1" hidden="1"/>
    </xf>
    <xf numFmtId="49" fontId="8" fillId="11" borderId="7" applyAlignment="1" applyProtection="1" pivotButton="0" quotePrefix="0" xfId="0">
      <alignment horizontal="center" vertical="center" textRotation="90"/>
      <protection locked="1" hidden="1"/>
    </xf>
    <xf numFmtId="49" fontId="8" fillId="11" borderId="12" applyAlignment="1" applyProtection="1" pivotButton="0" quotePrefix="0" xfId="0">
      <alignment horizontal="center" vertical="center"/>
      <protection locked="1" hidden="1"/>
    </xf>
    <xf numFmtId="49" fontId="8" fillId="11" borderId="36" applyAlignment="1" applyProtection="1" pivotButton="0" quotePrefix="0" xfId="0">
      <alignment horizontal="center" vertical="center"/>
      <protection locked="1" hidden="1"/>
    </xf>
    <xf numFmtId="49" fontId="8" fillId="11" borderId="38" applyAlignment="1" applyProtection="1" pivotButton="0" quotePrefix="0" xfId="0">
      <alignment horizontal="center" vertical="center"/>
      <protection locked="1" hidden="1"/>
    </xf>
    <xf numFmtId="49" fontId="8" fillId="11" borderId="18" applyAlignment="1" applyProtection="1" pivotButton="0" quotePrefix="0" xfId="0">
      <alignment horizontal="center" vertical="center"/>
      <protection locked="1" hidden="1"/>
    </xf>
    <xf numFmtId="0" fontId="20" fillId="0" borderId="0" applyAlignment="1" pivotButton="0" quotePrefix="0" xfId="0">
      <alignment horizontal="center" vertical="center"/>
    </xf>
    <xf numFmtId="0" fontId="24" fillId="11" borderId="40" applyAlignment="1" pivotButton="0" quotePrefix="0" xfId="0">
      <alignment horizontal="left" vertical="center" wrapText="1"/>
    </xf>
    <xf numFmtId="0" fontId="24" fillId="11" borderId="41" applyAlignment="1" pivotButton="0" quotePrefix="0" xfId="0">
      <alignment horizontal="left" vertical="center" wrapText="1"/>
    </xf>
    <xf numFmtId="0" fontId="24" fillId="11" borderId="49" applyAlignment="1" pivotButton="0" quotePrefix="0" xfId="0">
      <alignment horizontal="left" vertical="center" wrapText="1"/>
    </xf>
    <xf numFmtId="0" fontId="24" fillId="11" borderId="50" applyAlignment="1" pivotButton="0" quotePrefix="0" xfId="0">
      <alignment horizontal="left" vertical="center" wrapText="1"/>
    </xf>
    <xf numFmtId="0" fontId="18" fillId="5" borderId="27" applyAlignment="1" pivotButton="0" quotePrefix="0" xfId="0">
      <alignment horizontal="center" vertical="center" wrapText="1"/>
    </xf>
    <xf numFmtId="0" fontId="18" fillId="5" borderId="32" applyAlignment="1" pivotButton="0" quotePrefix="0" xfId="0">
      <alignment horizontal="center" vertical="center" wrapText="1"/>
    </xf>
    <xf numFmtId="0" fontId="18" fillId="5" borderId="28" applyAlignment="1" pivotButton="0" quotePrefix="0" xfId="0">
      <alignment horizontal="center" vertical="center" wrapText="1"/>
    </xf>
    <xf numFmtId="0" fontId="22" fillId="11" borderId="27" applyAlignment="1" pivotButton="0" quotePrefix="0" xfId="0">
      <alignment horizontal="center" vertical="center" textRotation="90" wrapText="1"/>
    </xf>
    <xf numFmtId="0" fontId="22" fillId="11" borderId="32" applyAlignment="1" pivotButton="0" quotePrefix="0" xfId="0">
      <alignment horizontal="center" vertical="center" textRotation="90" wrapText="1"/>
    </xf>
    <xf numFmtId="0" fontId="22" fillId="11" borderId="28" applyAlignment="1" pivotButton="0" quotePrefix="0" xfId="0">
      <alignment horizontal="center" vertical="center" textRotation="90" wrapText="1"/>
    </xf>
    <xf numFmtId="49" fontId="8" fillId="11" borderId="5" applyAlignment="1" applyProtection="1" pivotButton="0" quotePrefix="0" xfId="0">
      <alignment horizontal="center" vertical="center" textRotation="90"/>
      <protection locked="1" hidden="1"/>
    </xf>
    <xf numFmtId="49" fontId="8" fillId="11" borderId="10" applyAlignment="1" applyProtection="1" pivotButton="0" quotePrefix="0" xfId="0">
      <alignment horizontal="center" vertical="center" textRotation="90"/>
      <protection locked="1" hidden="1"/>
    </xf>
    <xf numFmtId="49" fontId="15" fillId="11" borderId="38" applyProtection="1" pivotButton="0" quotePrefix="0" xfId="0">
      <protection locked="1" hidden="1"/>
    </xf>
    <xf numFmtId="49" fontId="15" fillId="11" borderId="18" applyProtection="1" pivotButton="0" quotePrefix="0" xfId="0">
      <protection locked="1" hidden="1"/>
    </xf>
    <xf numFmtId="0" fontId="8" fillId="0" borderId="0" applyAlignment="1" pivotButton="0" quotePrefix="0" xfId="0">
      <alignment horizontal="center"/>
    </xf>
    <xf numFmtId="0" fontId="22" fillId="11" borderId="27" applyAlignment="1" pivotButton="0" quotePrefix="0" xfId="0">
      <alignment horizontal="center" vertical="center" wrapText="1"/>
    </xf>
    <xf numFmtId="0" fontId="22" fillId="11" borderId="32" applyAlignment="1" pivotButton="0" quotePrefix="0" xfId="0">
      <alignment horizontal="center" vertical="center" wrapText="1"/>
    </xf>
    <xf numFmtId="0" fontId="22" fillId="11" borderId="28" applyAlignment="1" pivotButton="0" quotePrefix="0" xfId="0">
      <alignment horizontal="center" vertical="center" wrapText="1"/>
    </xf>
    <xf numFmtId="0" fontId="7" fillId="5" borderId="4" applyAlignment="1" pivotButton="0" quotePrefix="0" xfId="0">
      <alignment horizontal="center" vertical="center" wrapText="1"/>
    </xf>
    <xf numFmtId="0" fontId="7" fillId="5" borderId="9" applyAlignment="1" pivotButton="0" quotePrefix="0" xfId="0">
      <alignment horizontal="center" vertical="center" wrapText="1"/>
    </xf>
    <xf numFmtId="0" fontId="17" fillId="5" borderId="24" applyAlignment="1" pivotButton="0" quotePrefix="0" xfId="0">
      <alignment horizontal="left" vertical="center" wrapText="1"/>
    </xf>
    <xf numFmtId="0" fontId="17" fillId="5" borderId="33" applyAlignment="1" pivotButton="0" quotePrefix="0" xfId="0">
      <alignment horizontal="left" vertical="center" wrapText="1"/>
    </xf>
    <xf numFmtId="0" fontId="9" fillId="2" borderId="4" applyAlignment="1" applyProtection="1" pivotButton="0" quotePrefix="0" xfId="0">
      <alignment horizontal="center" vertical="center" wrapText="1"/>
      <protection locked="0" hidden="0"/>
    </xf>
    <xf numFmtId="0" fontId="9" fillId="2" borderId="34" applyAlignment="1" applyProtection="1" pivotButton="0" quotePrefix="0" xfId="0">
      <alignment horizontal="center" vertical="center" wrapText="1"/>
      <protection locked="0" hidden="0"/>
    </xf>
    <xf numFmtId="0" fontId="9" fillId="2" borderId="7" applyAlignment="1" applyProtection="1" pivotButton="0" quotePrefix="0" xfId="0">
      <alignment horizontal="center" vertical="center" wrapText="1"/>
      <protection locked="0" hidden="0"/>
    </xf>
    <xf numFmtId="0" fontId="9" fillId="2" borderId="9" applyAlignment="1" applyProtection="1" pivotButton="0" quotePrefix="0" xfId="0">
      <alignment horizontal="center" vertical="center" wrapText="1"/>
      <protection locked="0" hidden="0"/>
    </xf>
    <xf numFmtId="0" fontId="17" fillId="5" borderId="40" applyAlignment="1" pivotButton="0" quotePrefix="0" xfId="0">
      <alignment horizontal="left" vertical="center"/>
    </xf>
    <xf numFmtId="0" fontId="17" fillId="5" borderId="41" applyAlignment="1" pivotButton="0" quotePrefix="0" xfId="0">
      <alignment horizontal="left" vertical="center"/>
    </xf>
    <xf numFmtId="49" fontId="8" fillId="7" borderId="6" applyAlignment="1" applyProtection="1" pivotButton="0" quotePrefix="0" xfId="0">
      <alignment horizontal="center" vertical="center" textRotation="90"/>
      <protection locked="1" hidden="1"/>
    </xf>
    <xf numFmtId="49" fontId="8" fillId="7" borderId="4" applyAlignment="1" applyProtection="1" pivotButton="0" quotePrefix="0" xfId="0">
      <alignment horizontal="center" vertical="center" textRotation="90"/>
      <protection locked="1" hidden="1"/>
    </xf>
    <xf numFmtId="49" fontId="8" fillId="7" borderId="9" applyAlignment="1" applyProtection="1" pivotButton="0" quotePrefix="0" xfId="0">
      <alignment horizontal="center" vertical="center" textRotation="90"/>
      <protection locked="1" hidden="1"/>
    </xf>
    <xf numFmtId="49" fontId="8" fillId="7" borderId="1" applyAlignment="1" applyProtection="1" pivotButton="0" quotePrefix="0" xfId="0">
      <alignment horizontal="center" vertical="center" textRotation="90"/>
      <protection locked="1" hidden="1"/>
    </xf>
    <xf numFmtId="0" fontId="18" fillId="5" borderId="5" applyAlignment="1" pivotButton="0" quotePrefix="0" xfId="0">
      <alignment horizontal="center" vertical="center"/>
    </xf>
    <xf numFmtId="0" fontId="18" fillId="5" borderId="4" applyAlignment="1" pivotButton="0" quotePrefix="0" xfId="0">
      <alignment horizontal="center" vertical="center"/>
    </xf>
    <xf numFmtId="0" fontId="18" fillId="5" borderId="22" applyAlignment="1" pivotButton="0" quotePrefix="0" xfId="0">
      <alignment horizontal="center" vertical="center"/>
    </xf>
    <xf numFmtId="49" fontId="8" fillId="7" borderId="35" applyAlignment="1" applyProtection="1" pivotButton="0" quotePrefix="0" xfId="0">
      <alignment horizontal="center" vertical="center" textRotation="90"/>
      <protection locked="1" hidden="1"/>
    </xf>
    <xf numFmtId="49" fontId="8" fillId="7" borderId="7" applyAlignment="1" applyProtection="1" pivotButton="0" quotePrefix="0" xfId="0">
      <alignment horizontal="center" vertical="center" textRotation="90"/>
      <protection locked="1" hidden="1"/>
    </xf>
    <xf numFmtId="49" fontId="8" fillId="7" borderId="12" applyAlignment="1" applyProtection="1" pivotButton="0" quotePrefix="0" xfId="0">
      <alignment horizontal="center" vertical="center"/>
      <protection locked="1" hidden="1"/>
    </xf>
    <xf numFmtId="49" fontId="8" fillId="7" borderId="36" applyAlignment="1" applyProtection="1" pivotButton="0" quotePrefix="0" xfId="0">
      <alignment horizontal="center" vertical="center"/>
      <protection locked="1" hidden="1"/>
    </xf>
    <xf numFmtId="0" fontId="18" fillId="5" borderId="27" applyAlignment="1" pivotButton="0" quotePrefix="0" xfId="0">
      <alignment horizontal="center" vertical="center" textRotation="90" wrapText="1"/>
    </xf>
    <xf numFmtId="0" fontId="18" fillId="5" borderId="32" applyAlignment="1" pivotButton="0" quotePrefix="0" xfId="0">
      <alignment horizontal="center" vertical="center" textRotation="90" wrapText="1"/>
    </xf>
    <xf numFmtId="0" fontId="18" fillId="5" borderId="28" applyAlignment="1" pivotButton="0" quotePrefix="0" xfId="0">
      <alignment horizontal="center" vertical="center" textRotation="90" wrapText="1"/>
    </xf>
    <xf numFmtId="49" fontId="8" fillId="7" borderId="38" applyAlignment="1" applyProtection="1" pivotButton="0" quotePrefix="0" xfId="0">
      <alignment horizontal="center" vertical="center"/>
      <protection locked="1" hidden="1"/>
    </xf>
    <xf numFmtId="0" fontId="7" fillId="5" borderId="4" applyAlignment="1" applyProtection="1" pivotButton="0" quotePrefix="0" xfId="0">
      <alignment horizontal="center" vertical="center" wrapText="1"/>
      <protection locked="0" hidden="0"/>
    </xf>
    <xf numFmtId="0" fontId="7" fillId="5" borderId="9" applyAlignment="1" applyProtection="1" pivotButton="0" quotePrefix="0" xfId="0">
      <alignment horizontal="center" vertical="center" wrapText="1"/>
      <protection locked="0" hidden="0"/>
    </xf>
    <xf numFmtId="0" fontId="7" fillId="2" borderId="4" applyAlignment="1" pivotButton="0" quotePrefix="0" xfId="0">
      <alignment horizontal="center" vertical="center" wrapText="1"/>
    </xf>
    <xf numFmtId="0" fontId="7" fillId="2" borderId="9" applyAlignment="1" pivotButton="0" quotePrefix="0" xfId="0">
      <alignment horizontal="center" vertical="center" wrapText="1"/>
    </xf>
    <xf numFmtId="0" fontId="1" fillId="0" borderId="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4" fillId="0" borderId="6" applyAlignment="1" pivotButton="0" quotePrefix="0" xfId="0">
      <alignment textRotation="90" wrapText="1"/>
    </xf>
    <xf numFmtId="0" fontId="4" fillId="0" borderId="3" applyAlignment="1" pivotButton="0" quotePrefix="0" xfId="0">
      <alignment horizontal="left" textRotation="90" wrapText="1"/>
    </xf>
    <xf numFmtId="0" fontId="4" fillId="0" borderId="6" applyAlignment="1" pivotButton="0" quotePrefix="0" xfId="0">
      <alignment horizontal="center" textRotation="90" wrapText="1"/>
    </xf>
    <xf numFmtId="0" fontId="5" fillId="0" borderId="6" applyAlignment="1" pivotButton="0" quotePrefix="0" xfId="0">
      <alignment horizontal="center" textRotation="90"/>
    </xf>
    <xf numFmtId="0" fontId="5" fillId="0" borderId="6" applyAlignment="1" pivotButton="0" quotePrefix="0" xfId="0">
      <alignment horizontal="center" textRotation="90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6" fillId="0" borderId="6" applyAlignment="1" pivotButton="0" quotePrefix="0" xfId="0">
      <alignment horizontal="left" vertical="top" wrapText="1"/>
    </xf>
    <xf numFmtId="0" fontId="14" fillId="0" borderId="6" applyAlignment="1" pivotButton="0" quotePrefix="0" xfId="0">
      <alignment horizontal="left" wrapText="1"/>
    </xf>
    <xf numFmtId="0" fontId="0" fillId="0" borderId="38" applyProtection="1" pivotButton="0" quotePrefix="0" xfId="0">
      <protection locked="1" hidden="1"/>
    </xf>
    <xf numFmtId="0" fontId="0" fillId="0" borderId="18" applyProtection="1" pivotButton="0" quotePrefix="0" xfId="0">
      <protection locked="1" hidden="1"/>
    </xf>
    <xf numFmtId="49" fontId="8" fillId="11" borderId="12" applyAlignment="1" applyProtection="1" pivotButton="0" quotePrefix="0" xfId="0">
      <alignment horizontal="center" vertical="center" textRotation="90"/>
      <protection locked="1" hidden="1"/>
    </xf>
    <xf numFmtId="0" fontId="0" fillId="0" borderId="47" pivotButton="0" quotePrefix="0" xfId="0"/>
    <xf numFmtId="49" fontId="8" fillId="11" borderId="3" applyAlignment="1" applyProtection="1" pivotButton="0" quotePrefix="0" xfId="0">
      <alignment horizontal="center" vertical="center" textRotation="90"/>
      <protection locked="1" hidden="1"/>
    </xf>
    <xf numFmtId="0" fontId="0" fillId="0" borderId="7" applyProtection="1" pivotButton="0" quotePrefix="0" xfId="0">
      <protection locked="1" hidden="1"/>
    </xf>
    <xf numFmtId="0" fontId="0" fillId="0" borderId="10" applyProtection="1" pivotButton="0" quotePrefix="0" xfId="0">
      <protection locked="1" hidden="1"/>
    </xf>
    <xf numFmtId="0" fontId="0" fillId="0" borderId="9" applyProtection="1" pivotButton="0" quotePrefix="0" xfId="0">
      <protection locked="1" hidden="1"/>
    </xf>
    <xf numFmtId="0" fontId="0" fillId="0" borderId="52" pivotButton="0" quotePrefix="0" xfId="0"/>
    <xf numFmtId="0" fontId="0" fillId="0" borderId="5" pivotButton="0" quotePrefix="0" xfId="0"/>
    <xf numFmtId="0" fontId="0" fillId="0" borderId="30" pivotButton="0" quotePrefix="0" xfId="0"/>
    <xf numFmtId="0" fontId="9" fillId="14" borderId="1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41" pivotButton="0" quotePrefix="0" xfId="0"/>
    <xf numFmtId="0" fontId="24" fillId="11" borderId="37" applyAlignment="1" pivotButton="0" quotePrefix="0" xfId="0">
      <alignment horizontal="left" vertical="center" wrapText="1"/>
    </xf>
    <xf numFmtId="0" fontId="0" fillId="0" borderId="50" pivotButton="0" quotePrefix="0" xfId="0"/>
    <xf numFmtId="0" fontId="7" fillId="5" borderId="6" applyAlignment="1" pivotButton="0" quotePrefix="0" xfId="0">
      <alignment horizontal="center" vertical="center" wrapText="1"/>
    </xf>
    <xf numFmtId="0" fontId="9" fillId="2" borderId="6" applyAlignment="1" applyProtection="1" pivotButton="0" quotePrefix="0" xfId="0">
      <alignment horizontal="center" vertical="center" wrapText="1"/>
      <protection locked="0" hidden="0"/>
    </xf>
    <xf numFmtId="0" fontId="0" fillId="0" borderId="7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9" fillId="2" borderId="16" applyAlignment="1" applyProtection="1" pivotButton="0" quotePrefix="0" xfId="0">
      <alignment horizontal="center" vertical="center" wrapText="1"/>
      <protection locked="0" hidden="0"/>
    </xf>
    <xf numFmtId="0" fontId="0" fillId="0" borderId="34" applyProtection="1" pivotButton="0" quotePrefix="0" xfId="0">
      <protection locked="0" hidden="0"/>
    </xf>
    <xf numFmtId="0" fontId="17" fillId="5" borderId="27" applyAlignment="1" pivotButton="0" quotePrefix="0" xfId="0">
      <alignment horizontal="left" vertical="center"/>
    </xf>
    <xf numFmtId="0" fontId="0" fillId="0" borderId="51" pivotButton="0" quotePrefix="0" xfId="0"/>
    <xf numFmtId="0" fontId="7" fillId="5" borderId="6" applyAlignment="1" applyProtection="1" pivotButton="0" quotePrefix="0" xfId="0">
      <alignment horizontal="center" vertical="center" wrapText="1"/>
      <protection locked="0" hidden="0"/>
    </xf>
  </cellXfs>
  <cellStyles count="6">
    <cellStyle name="Обычный" xfId="0" builtinId="0"/>
    <cellStyle name="Хороший 2" xfId="1"/>
    <cellStyle name="Нейтральный 2" xfId="2"/>
    <cellStyle name="Вывод 2" xfId="3"/>
    <cellStyle name="Обычный 4" xfId="4"/>
    <cellStyle name="Обычный 2" xf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FD43"/>
  <sheetViews>
    <sheetView topLeftCell="A5" zoomScale="89" zoomScaleNormal="89" workbookViewId="0">
      <selection activeCell="AO43" sqref="AO43"/>
    </sheetView>
  </sheetViews>
  <sheetFormatPr baseColWidth="8" defaultRowHeight="13.2"/>
  <cols>
    <col width="9.109375" customWidth="1" style="1" min="1" max="1"/>
    <col width="26.109375" customWidth="1" style="35" min="2" max="2"/>
    <col width="9.109375" customWidth="1" style="1" min="3" max="3"/>
    <col width="3.88671875" customWidth="1" style="1" min="4" max="20"/>
    <col width="5.109375" customWidth="1" style="1" min="21" max="21"/>
    <col width="5" customWidth="1" style="1" min="22" max="22"/>
    <col width="4.5546875" customWidth="1" style="1" min="23" max="23"/>
    <col width="3.88671875" customWidth="1" style="1" min="24" max="31"/>
    <col width="3.5546875" customWidth="1" style="1" min="32" max="32"/>
    <col width="3.88671875" customWidth="1" style="1" min="33" max="45"/>
    <col width="4.44140625" customWidth="1" style="1" min="46" max="46"/>
    <col width="4" customWidth="1" style="1" min="47" max="47"/>
    <col width="3.88671875" customWidth="1" style="1" min="48" max="48"/>
    <col width="6.109375" customWidth="1" style="1" min="49" max="49"/>
    <col width="3.88671875" customWidth="1" style="1" min="50" max="55"/>
    <col width="8.88671875" customWidth="1" style="1" min="56" max="56"/>
    <col width="7.88671875" customWidth="1" style="1" min="57" max="57"/>
    <col width="9.109375" customWidth="1" style="1" min="58" max="62"/>
    <col width="9.109375" customWidth="1" style="2" min="63" max="255"/>
    <col width="5.88671875" customWidth="1" style="2" min="256" max="256"/>
    <col width="9.109375" customWidth="1" style="2" min="257" max="257"/>
    <col width="27.6640625" customWidth="1" style="2" min="258" max="258"/>
    <col width="9.109375" customWidth="1" style="2" min="259" max="259"/>
    <col width="3.88671875" customWidth="1" style="2" min="260" max="276"/>
    <col width="5.109375" customWidth="1" style="2" min="277" max="277"/>
    <col width="5" customWidth="1" style="2" min="278" max="278"/>
    <col width="4.5546875" customWidth="1" style="2" min="279" max="279"/>
    <col width="3.88671875" customWidth="1" style="2" min="280" max="287"/>
    <col width="3.5546875" customWidth="1" style="2" min="288" max="288"/>
    <col width="3.88671875" customWidth="1" style="2" min="289" max="302"/>
    <col width="5.44140625" customWidth="1" style="2" min="303" max="303"/>
    <col width="3.88671875" customWidth="1" style="2" min="304" max="304"/>
    <col width="4.6640625" customWidth="1" style="2" min="305" max="305"/>
    <col width="3.88671875" customWidth="1" style="2" min="306" max="311"/>
    <col width="8.88671875" customWidth="1" style="2" min="312" max="312"/>
    <col width="7.88671875" customWidth="1" style="2" min="313" max="313"/>
    <col width="9.109375" customWidth="1" style="2" min="314" max="511"/>
    <col width="5.88671875" customWidth="1" style="2" min="512" max="512"/>
    <col width="9.109375" customWidth="1" style="2" min="513" max="513"/>
    <col width="27.6640625" customWidth="1" style="2" min="514" max="514"/>
    <col width="9.109375" customWidth="1" style="2" min="515" max="515"/>
    <col width="3.88671875" customWidth="1" style="2" min="516" max="532"/>
    <col width="5.109375" customWidth="1" style="2" min="533" max="533"/>
    <col width="5" customWidth="1" style="2" min="534" max="534"/>
    <col width="4.5546875" customWidth="1" style="2" min="535" max="535"/>
    <col width="3.88671875" customWidth="1" style="2" min="536" max="543"/>
    <col width="3.5546875" customWidth="1" style="2" min="544" max="544"/>
    <col width="3.88671875" customWidth="1" style="2" min="545" max="558"/>
    <col width="5.44140625" customWidth="1" style="2" min="559" max="559"/>
    <col width="3.88671875" customWidth="1" style="2" min="560" max="560"/>
    <col width="4.6640625" customWidth="1" style="2" min="561" max="561"/>
    <col width="3.88671875" customWidth="1" style="2" min="562" max="567"/>
    <col width="8.88671875" customWidth="1" style="2" min="568" max="568"/>
    <col width="7.88671875" customWidth="1" style="2" min="569" max="569"/>
    <col width="9.109375" customWidth="1" style="2" min="570" max="767"/>
    <col width="5.88671875" customWidth="1" style="2" min="768" max="768"/>
    <col width="9.109375" customWidth="1" style="2" min="769" max="769"/>
    <col width="27.6640625" customWidth="1" style="2" min="770" max="770"/>
    <col width="9.109375" customWidth="1" style="2" min="771" max="771"/>
    <col width="3.88671875" customWidth="1" style="2" min="772" max="788"/>
    <col width="5.109375" customWidth="1" style="2" min="789" max="789"/>
    <col width="5" customWidth="1" style="2" min="790" max="790"/>
    <col width="4.5546875" customWidth="1" style="2" min="791" max="791"/>
    <col width="3.88671875" customWidth="1" style="2" min="792" max="799"/>
    <col width="3.5546875" customWidth="1" style="2" min="800" max="800"/>
    <col width="3.88671875" customWidth="1" style="2" min="801" max="814"/>
    <col width="5.44140625" customWidth="1" style="2" min="815" max="815"/>
    <col width="3.88671875" customWidth="1" style="2" min="816" max="816"/>
    <col width="4.6640625" customWidth="1" style="2" min="817" max="817"/>
    <col width="3.88671875" customWidth="1" style="2" min="818" max="823"/>
    <col width="8.88671875" customWidth="1" style="2" min="824" max="824"/>
    <col width="7.88671875" customWidth="1" style="2" min="825" max="825"/>
    <col width="9.109375" customWidth="1" style="2" min="826" max="1023"/>
    <col width="5.88671875" customWidth="1" style="2" min="1024" max="1024"/>
    <col width="9.109375" customWidth="1" style="2" min="1025" max="1025"/>
    <col width="27.6640625" customWidth="1" style="2" min="1026" max="1026"/>
    <col width="9.109375" customWidth="1" style="2" min="1027" max="1027"/>
    <col width="3.88671875" customWidth="1" style="2" min="1028" max="1044"/>
    <col width="5.109375" customWidth="1" style="2" min="1045" max="1045"/>
    <col width="5" customWidth="1" style="2" min="1046" max="1046"/>
    <col width="4.5546875" customWidth="1" style="2" min="1047" max="1047"/>
    <col width="3.88671875" customWidth="1" style="2" min="1048" max="1055"/>
    <col width="3.5546875" customWidth="1" style="2" min="1056" max="1056"/>
    <col width="3.88671875" customWidth="1" style="2" min="1057" max="1070"/>
    <col width="5.44140625" customWidth="1" style="2" min="1071" max="1071"/>
    <col width="3.88671875" customWidth="1" style="2" min="1072" max="1072"/>
    <col width="4.6640625" customWidth="1" style="2" min="1073" max="1073"/>
    <col width="3.88671875" customWidth="1" style="2" min="1074" max="1079"/>
    <col width="8.88671875" customWidth="1" style="2" min="1080" max="1080"/>
    <col width="7.88671875" customWidth="1" style="2" min="1081" max="1081"/>
    <col width="9.109375" customWidth="1" style="2" min="1082" max="1279"/>
    <col width="5.88671875" customWidth="1" style="2" min="1280" max="1280"/>
    <col width="9.109375" customWidth="1" style="2" min="1281" max="1281"/>
    <col width="27.6640625" customWidth="1" style="2" min="1282" max="1282"/>
    <col width="9.109375" customWidth="1" style="2" min="1283" max="1283"/>
    <col width="3.88671875" customWidth="1" style="2" min="1284" max="1300"/>
    <col width="5.109375" customWidth="1" style="2" min="1301" max="1301"/>
    <col width="5" customWidth="1" style="2" min="1302" max="1302"/>
    <col width="4.5546875" customWidth="1" style="2" min="1303" max="1303"/>
    <col width="3.88671875" customWidth="1" style="2" min="1304" max="1311"/>
    <col width="3.5546875" customWidth="1" style="2" min="1312" max="1312"/>
    <col width="3.88671875" customWidth="1" style="2" min="1313" max="1326"/>
    <col width="5.44140625" customWidth="1" style="2" min="1327" max="1327"/>
    <col width="3.88671875" customWidth="1" style="2" min="1328" max="1328"/>
    <col width="4.6640625" customWidth="1" style="2" min="1329" max="1329"/>
    <col width="3.88671875" customWidth="1" style="2" min="1330" max="1335"/>
    <col width="8.88671875" customWidth="1" style="2" min="1336" max="1336"/>
    <col width="7.88671875" customWidth="1" style="2" min="1337" max="1337"/>
    <col width="9.109375" customWidth="1" style="2" min="1338" max="1535"/>
    <col width="5.88671875" customWidth="1" style="2" min="1536" max="1536"/>
    <col width="9.109375" customWidth="1" style="2" min="1537" max="1537"/>
    <col width="27.6640625" customWidth="1" style="2" min="1538" max="1538"/>
    <col width="9.109375" customWidth="1" style="2" min="1539" max="1539"/>
    <col width="3.88671875" customWidth="1" style="2" min="1540" max="1556"/>
    <col width="5.109375" customWidth="1" style="2" min="1557" max="1557"/>
    <col width="5" customWidth="1" style="2" min="1558" max="1558"/>
    <col width="4.5546875" customWidth="1" style="2" min="1559" max="1559"/>
    <col width="3.88671875" customWidth="1" style="2" min="1560" max="1567"/>
    <col width="3.5546875" customWidth="1" style="2" min="1568" max="1568"/>
    <col width="3.88671875" customWidth="1" style="2" min="1569" max="1582"/>
    <col width="5.44140625" customWidth="1" style="2" min="1583" max="1583"/>
    <col width="3.88671875" customWidth="1" style="2" min="1584" max="1584"/>
    <col width="4.6640625" customWidth="1" style="2" min="1585" max="1585"/>
    <col width="3.88671875" customWidth="1" style="2" min="1586" max="1591"/>
    <col width="8.88671875" customWidth="1" style="2" min="1592" max="1592"/>
    <col width="7.88671875" customWidth="1" style="2" min="1593" max="1593"/>
    <col width="9.109375" customWidth="1" style="2" min="1594" max="1791"/>
    <col width="5.88671875" customWidth="1" style="2" min="1792" max="1792"/>
    <col width="9.109375" customWidth="1" style="2" min="1793" max="1793"/>
    <col width="27.6640625" customWidth="1" style="2" min="1794" max="1794"/>
    <col width="9.109375" customWidth="1" style="2" min="1795" max="1795"/>
    <col width="3.88671875" customWidth="1" style="2" min="1796" max="1812"/>
    <col width="5.109375" customWidth="1" style="2" min="1813" max="1813"/>
    <col width="5" customWidth="1" style="2" min="1814" max="1814"/>
    <col width="4.5546875" customWidth="1" style="2" min="1815" max="1815"/>
    <col width="3.88671875" customWidth="1" style="2" min="1816" max="1823"/>
    <col width="3.5546875" customWidth="1" style="2" min="1824" max="1824"/>
    <col width="3.88671875" customWidth="1" style="2" min="1825" max="1838"/>
    <col width="5.44140625" customWidth="1" style="2" min="1839" max="1839"/>
    <col width="3.88671875" customWidth="1" style="2" min="1840" max="1840"/>
    <col width="4.6640625" customWidth="1" style="2" min="1841" max="1841"/>
    <col width="3.88671875" customWidth="1" style="2" min="1842" max="1847"/>
    <col width="8.88671875" customWidth="1" style="2" min="1848" max="1848"/>
    <col width="7.88671875" customWidth="1" style="2" min="1849" max="1849"/>
    <col width="9.109375" customWidth="1" style="2" min="1850" max="2047"/>
    <col width="5.88671875" customWidth="1" style="2" min="2048" max="2048"/>
    <col width="9.109375" customWidth="1" style="2" min="2049" max="2049"/>
    <col width="27.6640625" customWidth="1" style="2" min="2050" max="2050"/>
    <col width="9.109375" customWidth="1" style="2" min="2051" max="2051"/>
    <col width="3.88671875" customWidth="1" style="2" min="2052" max="2068"/>
    <col width="5.109375" customWidth="1" style="2" min="2069" max="2069"/>
    <col width="5" customWidth="1" style="2" min="2070" max="2070"/>
    <col width="4.5546875" customWidth="1" style="2" min="2071" max="2071"/>
    <col width="3.88671875" customWidth="1" style="2" min="2072" max="2079"/>
    <col width="3.5546875" customWidth="1" style="2" min="2080" max="2080"/>
    <col width="3.88671875" customWidth="1" style="2" min="2081" max="2094"/>
    <col width="5.44140625" customWidth="1" style="2" min="2095" max="2095"/>
    <col width="3.88671875" customWidth="1" style="2" min="2096" max="2096"/>
    <col width="4.6640625" customWidth="1" style="2" min="2097" max="2097"/>
    <col width="3.88671875" customWidth="1" style="2" min="2098" max="2103"/>
    <col width="8.88671875" customWidth="1" style="2" min="2104" max="2104"/>
    <col width="7.88671875" customWidth="1" style="2" min="2105" max="2105"/>
    <col width="9.109375" customWidth="1" style="2" min="2106" max="2303"/>
    <col width="5.88671875" customWidth="1" style="2" min="2304" max="2304"/>
    <col width="9.109375" customWidth="1" style="2" min="2305" max="2305"/>
    <col width="27.6640625" customWidth="1" style="2" min="2306" max="2306"/>
    <col width="9.109375" customWidth="1" style="2" min="2307" max="2307"/>
    <col width="3.88671875" customWidth="1" style="2" min="2308" max="2324"/>
    <col width="5.109375" customWidth="1" style="2" min="2325" max="2325"/>
    <col width="5" customWidth="1" style="2" min="2326" max="2326"/>
    <col width="4.5546875" customWidth="1" style="2" min="2327" max="2327"/>
    <col width="3.88671875" customWidth="1" style="2" min="2328" max="2335"/>
    <col width="3.5546875" customWidth="1" style="2" min="2336" max="2336"/>
    <col width="3.88671875" customWidth="1" style="2" min="2337" max="2350"/>
    <col width="5.44140625" customWidth="1" style="2" min="2351" max="2351"/>
    <col width="3.88671875" customWidth="1" style="2" min="2352" max="2352"/>
    <col width="4.6640625" customWidth="1" style="2" min="2353" max="2353"/>
    <col width="3.88671875" customWidth="1" style="2" min="2354" max="2359"/>
    <col width="8.88671875" customWidth="1" style="2" min="2360" max="2360"/>
    <col width="7.88671875" customWidth="1" style="2" min="2361" max="2361"/>
    <col width="9.109375" customWidth="1" style="2" min="2362" max="2559"/>
    <col width="5.88671875" customWidth="1" style="2" min="2560" max="2560"/>
    <col width="9.109375" customWidth="1" style="2" min="2561" max="2561"/>
    <col width="27.6640625" customWidth="1" style="2" min="2562" max="2562"/>
    <col width="9.109375" customWidth="1" style="2" min="2563" max="2563"/>
    <col width="3.88671875" customWidth="1" style="2" min="2564" max="2580"/>
    <col width="5.109375" customWidth="1" style="2" min="2581" max="2581"/>
    <col width="5" customWidth="1" style="2" min="2582" max="2582"/>
    <col width="4.5546875" customWidth="1" style="2" min="2583" max="2583"/>
    <col width="3.88671875" customWidth="1" style="2" min="2584" max="2591"/>
    <col width="3.5546875" customWidth="1" style="2" min="2592" max="2592"/>
    <col width="3.88671875" customWidth="1" style="2" min="2593" max="2606"/>
    <col width="5.44140625" customWidth="1" style="2" min="2607" max="2607"/>
    <col width="3.88671875" customWidth="1" style="2" min="2608" max="2608"/>
    <col width="4.6640625" customWidth="1" style="2" min="2609" max="2609"/>
    <col width="3.88671875" customWidth="1" style="2" min="2610" max="2615"/>
    <col width="8.88671875" customWidth="1" style="2" min="2616" max="2616"/>
    <col width="7.88671875" customWidth="1" style="2" min="2617" max="2617"/>
    <col width="9.109375" customWidth="1" style="2" min="2618" max="2815"/>
    <col width="5.88671875" customWidth="1" style="2" min="2816" max="2816"/>
    <col width="9.109375" customWidth="1" style="2" min="2817" max="2817"/>
    <col width="27.6640625" customWidth="1" style="2" min="2818" max="2818"/>
    <col width="9.109375" customWidth="1" style="2" min="2819" max="2819"/>
    <col width="3.88671875" customWidth="1" style="2" min="2820" max="2836"/>
    <col width="5.109375" customWidth="1" style="2" min="2837" max="2837"/>
    <col width="5" customWidth="1" style="2" min="2838" max="2838"/>
    <col width="4.5546875" customWidth="1" style="2" min="2839" max="2839"/>
    <col width="3.88671875" customWidth="1" style="2" min="2840" max="2847"/>
    <col width="3.5546875" customWidth="1" style="2" min="2848" max="2848"/>
    <col width="3.88671875" customWidth="1" style="2" min="2849" max="2862"/>
    <col width="5.44140625" customWidth="1" style="2" min="2863" max="2863"/>
    <col width="3.88671875" customWidth="1" style="2" min="2864" max="2864"/>
    <col width="4.6640625" customWidth="1" style="2" min="2865" max="2865"/>
    <col width="3.88671875" customWidth="1" style="2" min="2866" max="2871"/>
    <col width="8.88671875" customWidth="1" style="2" min="2872" max="2872"/>
    <col width="7.88671875" customWidth="1" style="2" min="2873" max="2873"/>
    <col width="9.109375" customWidth="1" style="2" min="2874" max="3071"/>
    <col width="5.88671875" customWidth="1" style="2" min="3072" max="3072"/>
    <col width="9.109375" customWidth="1" style="2" min="3073" max="3073"/>
    <col width="27.6640625" customWidth="1" style="2" min="3074" max="3074"/>
    <col width="9.109375" customWidth="1" style="2" min="3075" max="3075"/>
    <col width="3.88671875" customWidth="1" style="2" min="3076" max="3092"/>
    <col width="5.109375" customWidth="1" style="2" min="3093" max="3093"/>
    <col width="5" customWidth="1" style="2" min="3094" max="3094"/>
    <col width="4.5546875" customWidth="1" style="2" min="3095" max="3095"/>
    <col width="3.88671875" customWidth="1" style="2" min="3096" max="3103"/>
    <col width="3.5546875" customWidth="1" style="2" min="3104" max="3104"/>
    <col width="3.88671875" customWidth="1" style="2" min="3105" max="3118"/>
    <col width="5.44140625" customWidth="1" style="2" min="3119" max="3119"/>
    <col width="3.88671875" customWidth="1" style="2" min="3120" max="3120"/>
    <col width="4.6640625" customWidth="1" style="2" min="3121" max="3121"/>
    <col width="3.88671875" customWidth="1" style="2" min="3122" max="3127"/>
    <col width="8.88671875" customWidth="1" style="2" min="3128" max="3128"/>
    <col width="7.88671875" customWidth="1" style="2" min="3129" max="3129"/>
    <col width="9.109375" customWidth="1" style="2" min="3130" max="3327"/>
    <col width="5.88671875" customWidth="1" style="2" min="3328" max="3328"/>
    <col width="9.109375" customWidth="1" style="2" min="3329" max="3329"/>
    <col width="27.6640625" customWidth="1" style="2" min="3330" max="3330"/>
    <col width="9.109375" customWidth="1" style="2" min="3331" max="3331"/>
    <col width="3.88671875" customWidth="1" style="2" min="3332" max="3348"/>
    <col width="5.109375" customWidth="1" style="2" min="3349" max="3349"/>
    <col width="5" customWidth="1" style="2" min="3350" max="3350"/>
    <col width="4.5546875" customWidth="1" style="2" min="3351" max="3351"/>
    <col width="3.88671875" customWidth="1" style="2" min="3352" max="3359"/>
    <col width="3.5546875" customWidth="1" style="2" min="3360" max="3360"/>
    <col width="3.88671875" customWidth="1" style="2" min="3361" max="3374"/>
    <col width="5.44140625" customWidth="1" style="2" min="3375" max="3375"/>
    <col width="3.88671875" customWidth="1" style="2" min="3376" max="3376"/>
    <col width="4.6640625" customWidth="1" style="2" min="3377" max="3377"/>
    <col width="3.88671875" customWidth="1" style="2" min="3378" max="3383"/>
    <col width="8.88671875" customWidth="1" style="2" min="3384" max="3384"/>
    <col width="7.88671875" customWidth="1" style="2" min="3385" max="3385"/>
    <col width="9.109375" customWidth="1" style="2" min="3386" max="3583"/>
    <col width="5.88671875" customWidth="1" style="2" min="3584" max="3584"/>
    <col width="9.109375" customWidth="1" style="2" min="3585" max="3585"/>
    <col width="27.6640625" customWidth="1" style="2" min="3586" max="3586"/>
    <col width="9.109375" customWidth="1" style="2" min="3587" max="3587"/>
    <col width="3.88671875" customWidth="1" style="2" min="3588" max="3604"/>
    <col width="5.109375" customWidth="1" style="2" min="3605" max="3605"/>
    <col width="5" customWidth="1" style="2" min="3606" max="3606"/>
    <col width="4.5546875" customWidth="1" style="2" min="3607" max="3607"/>
    <col width="3.88671875" customWidth="1" style="2" min="3608" max="3615"/>
    <col width="3.5546875" customWidth="1" style="2" min="3616" max="3616"/>
    <col width="3.88671875" customWidth="1" style="2" min="3617" max="3630"/>
    <col width="5.44140625" customWidth="1" style="2" min="3631" max="3631"/>
    <col width="3.88671875" customWidth="1" style="2" min="3632" max="3632"/>
    <col width="4.6640625" customWidth="1" style="2" min="3633" max="3633"/>
    <col width="3.88671875" customWidth="1" style="2" min="3634" max="3639"/>
    <col width="8.88671875" customWidth="1" style="2" min="3640" max="3640"/>
    <col width="7.88671875" customWidth="1" style="2" min="3641" max="3641"/>
    <col width="9.109375" customWidth="1" style="2" min="3642" max="3839"/>
    <col width="5.88671875" customWidth="1" style="2" min="3840" max="3840"/>
    <col width="9.109375" customWidth="1" style="2" min="3841" max="3841"/>
    <col width="27.6640625" customWidth="1" style="2" min="3842" max="3842"/>
    <col width="9.109375" customWidth="1" style="2" min="3843" max="3843"/>
    <col width="3.88671875" customWidth="1" style="2" min="3844" max="3860"/>
    <col width="5.109375" customWidth="1" style="2" min="3861" max="3861"/>
    <col width="5" customWidth="1" style="2" min="3862" max="3862"/>
    <col width="4.5546875" customWidth="1" style="2" min="3863" max="3863"/>
    <col width="3.88671875" customWidth="1" style="2" min="3864" max="3871"/>
    <col width="3.5546875" customWidth="1" style="2" min="3872" max="3872"/>
    <col width="3.88671875" customWidth="1" style="2" min="3873" max="3886"/>
    <col width="5.44140625" customWidth="1" style="2" min="3887" max="3887"/>
    <col width="3.88671875" customWidth="1" style="2" min="3888" max="3888"/>
    <col width="4.6640625" customWidth="1" style="2" min="3889" max="3889"/>
    <col width="3.88671875" customWidth="1" style="2" min="3890" max="3895"/>
    <col width="8.88671875" customWidth="1" style="2" min="3896" max="3896"/>
    <col width="7.88671875" customWidth="1" style="2" min="3897" max="3897"/>
    <col width="9.109375" customWidth="1" style="2" min="3898" max="4095"/>
    <col width="5.88671875" customWidth="1" style="2" min="4096" max="4096"/>
    <col width="9.109375" customWidth="1" style="2" min="4097" max="4097"/>
    <col width="27.6640625" customWidth="1" style="2" min="4098" max="4098"/>
    <col width="9.109375" customWidth="1" style="2" min="4099" max="4099"/>
    <col width="3.88671875" customWidth="1" style="2" min="4100" max="4116"/>
    <col width="5.109375" customWidth="1" style="2" min="4117" max="4117"/>
    <col width="5" customWidth="1" style="2" min="4118" max="4118"/>
    <col width="4.5546875" customWidth="1" style="2" min="4119" max="4119"/>
    <col width="3.88671875" customWidth="1" style="2" min="4120" max="4127"/>
    <col width="3.5546875" customWidth="1" style="2" min="4128" max="4128"/>
    <col width="3.88671875" customWidth="1" style="2" min="4129" max="4142"/>
    <col width="5.44140625" customWidth="1" style="2" min="4143" max="4143"/>
    <col width="3.88671875" customWidth="1" style="2" min="4144" max="4144"/>
    <col width="4.6640625" customWidth="1" style="2" min="4145" max="4145"/>
    <col width="3.88671875" customWidth="1" style="2" min="4146" max="4151"/>
    <col width="8.88671875" customWidth="1" style="2" min="4152" max="4152"/>
    <col width="7.88671875" customWidth="1" style="2" min="4153" max="4153"/>
    <col width="9.109375" customWidth="1" style="2" min="4154" max="4351"/>
    <col width="5.88671875" customWidth="1" style="2" min="4352" max="4352"/>
    <col width="9.109375" customWidth="1" style="2" min="4353" max="4353"/>
    <col width="27.6640625" customWidth="1" style="2" min="4354" max="4354"/>
    <col width="9.109375" customWidth="1" style="2" min="4355" max="4355"/>
    <col width="3.88671875" customWidth="1" style="2" min="4356" max="4372"/>
    <col width="5.109375" customWidth="1" style="2" min="4373" max="4373"/>
    <col width="5" customWidth="1" style="2" min="4374" max="4374"/>
    <col width="4.5546875" customWidth="1" style="2" min="4375" max="4375"/>
    <col width="3.88671875" customWidth="1" style="2" min="4376" max="4383"/>
    <col width="3.5546875" customWidth="1" style="2" min="4384" max="4384"/>
    <col width="3.88671875" customWidth="1" style="2" min="4385" max="4398"/>
    <col width="5.44140625" customWidth="1" style="2" min="4399" max="4399"/>
    <col width="3.88671875" customWidth="1" style="2" min="4400" max="4400"/>
    <col width="4.6640625" customWidth="1" style="2" min="4401" max="4401"/>
    <col width="3.88671875" customWidth="1" style="2" min="4402" max="4407"/>
    <col width="8.88671875" customWidth="1" style="2" min="4408" max="4408"/>
    <col width="7.88671875" customWidth="1" style="2" min="4409" max="4409"/>
    <col width="9.109375" customWidth="1" style="2" min="4410" max="4607"/>
    <col width="5.88671875" customWidth="1" style="2" min="4608" max="4608"/>
    <col width="9.109375" customWidth="1" style="2" min="4609" max="4609"/>
    <col width="27.6640625" customWidth="1" style="2" min="4610" max="4610"/>
    <col width="9.109375" customWidth="1" style="2" min="4611" max="4611"/>
    <col width="3.88671875" customWidth="1" style="2" min="4612" max="4628"/>
    <col width="5.109375" customWidth="1" style="2" min="4629" max="4629"/>
    <col width="5" customWidth="1" style="2" min="4630" max="4630"/>
    <col width="4.5546875" customWidth="1" style="2" min="4631" max="4631"/>
    <col width="3.88671875" customWidth="1" style="2" min="4632" max="4639"/>
    <col width="3.5546875" customWidth="1" style="2" min="4640" max="4640"/>
    <col width="3.88671875" customWidth="1" style="2" min="4641" max="4654"/>
    <col width="5.44140625" customWidth="1" style="2" min="4655" max="4655"/>
    <col width="3.88671875" customWidth="1" style="2" min="4656" max="4656"/>
    <col width="4.6640625" customWidth="1" style="2" min="4657" max="4657"/>
    <col width="3.88671875" customWidth="1" style="2" min="4658" max="4663"/>
    <col width="8.88671875" customWidth="1" style="2" min="4664" max="4664"/>
    <col width="7.88671875" customWidth="1" style="2" min="4665" max="4665"/>
    <col width="9.109375" customWidth="1" style="2" min="4666" max="4863"/>
    <col width="5.88671875" customWidth="1" style="2" min="4864" max="4864"/>
    <col width="9.109375" customWidth="1" style="2" min="4865" max="4865"/>
    <col width="27.6640625" customWidth="1" style="2" min="4866" max="4866"/>
    <col width="9.109375" customWidth="1" style="2" min="4867" max="4867"/>
    <col width="3.88671875" customWidth="1" style="2" min="4868" max="4884"/>
    <col width="5.109375" customWidth="1" style="2" min="4885" max="4885"/>
    <col width="5" customWidth="1" style="2" min="4886" max="4886"/>
    <col width="4.5546875" customWidth="1" style="2" min="4887" max="4887"/>
    <col width="3.88671875" customWidth="1" style="2" min="4888" max="4895"/>
    <col width="3.5546875" customWidth="1" style="2" min="4896" max="4896"/>
    <col width="3.88671875" customWidth="1" style="2" min="4897" max="4910"/>
    <col width="5.44140625" customWidth="1" style="2" min="4911" max="4911"/>
    <col width="3.88671875" customWidth="1" style="2" min="4912" max="4912"/>
    <col width="4.6640625" customWidth="1" style="2" min="4913" max="4913"/>
    <col width="3.88671875" customWidth="1" style="2" min="4914" max="4919"/>
    <col width="8.88671875" customWidth="1" style="2" min="4920" max="4920"/>
    <col width="7.88671875" customWidth="1" style="2" min="4921" max="4921"/>
    <col width="9.109375" customWidth="1" style="2" min="4922" max="5119"/>
    <col width="5.88671875" customWidth="1" style="2" min="5120" max="5120"/>
    <col width="9.109375" customWidth="1" style="2" min="5121" max="5121"/>
    <col width="27.6640625" customWidth="1" style="2" min="5122" max="5122"/>
    <col width="9.109375" customWidth="1" style="2" min="5123" max="5123"/>
    <col width="3.88671875" customWidth="1" style="2" min="5124" max="5140"/>
    <col width="5.109375" customWidth="1" style="2" min="5141" max="5141"/>
    <col width="5" customWidth="1" style="2" min="5142" max="5142"/>
    <col width="4.5546875" customWidth="1" style="2" min="5143" max="5143"/>
    <col width="3.88671875" customWidth="1" style="2" min="5144" max="5151"/>
    <col width="3.5546875" customWidth="1" style="2" min="5152" max="5152"/>
    <col width="3.88671875" customWidth="1" style="2" min="5153" max="5166"/>
    <col width="5.44140625" customWidth="1" style="2" min="5167" max="5167"/>
    <col width="3.88671875" customWidth="1" style="2" min="5168" max="5168"/>
    <col width="4.6640625" customWidth="1" style="2" min="5169" max="5169"/>
    <col width="3.88671875" customWidth="1" style="2" min="5170" max="5175"/>
    <col width="8.88671875" customWidth="1" style="2" min="5176" max="5176"/>
    <col width="7.88671875" customWidth="1" style="2" min="5177" max="5177"/>
    <col width="9.109375" customWidth="1" style="2" min="5178" max="5375"/>
    <col width="5.88671875" customWidth="1" style="2" min="5376" max="5376"/>
    <col width="9.109375" customWidth="1" style="2" min="5377" max="5377"/>
    <col width="27.6640625" customWidth="1" style="2" min="5378" max="5378"/>
    <col width="9.109375" customWidth="1" style="2" min="5379" max="5379"/>
    <col width="3.88671875" customWidth="1" style="2" min="5380" max="5396"/>
    <col width="5.109375" customWidth="1" style="2" min="5397" max="5397"/>
    <col width="5" customWidth="1" style="2" min="5398" max="5398"/>
    <col width="4.5546875" customWidth="1" style="2" min="5399" max="5399"/>
    <col width="3.88671875" customWidth="1" style="2" min="5400" max="5407"/>
    <col width="3.5546875" customWidth="1" style="2" min="5408" max="5408"/>
    <col width="3.88671875" customWidth="1" style="2" min="5409" max="5422"/>
    <col width="5.44140625" customWidth="1" style="2" min="5423" max="5423"/>
    <col width="3.88671875" customWidth="1" style="2" min="5424" max="5424"/>
    <col width="4.6640625" customWidth="1" style="2" min="5425" max="5425"/>
    <col width="3.88671875" customWidth="1" style="2" min="5426" max="5431"/>
    <col width="8.88671875" customWidth="1" style="2" min="5432" max="5432"/>
    <col width="7.88671875" customWidth="1" style="2" min="5433" max="5433"/>
    <col width="9.109375" customWidth="1" style="2" min="5434" max="5631"/>
    <col width="5.88671875" customWidth="1" style="2" min="5632" max="5632"/>
    <col width="9.109375" customWidth="1" style="2" min="5633" max="5633"/>
    <col width="27.6640625" customWidth="1" style="2" min="5634" max="5634"/>
    <col width="9.109375" customWidth="1" style="2" min="5635" max="5635"/>
    <col width="3.88671875" customWidth="1" style="2" min="5636" max="5652"/>
    <col width="5.109375" customWidth="1" style="2" min="5653" max="5653"/>
    <col width="5" customWidth="1" style="2" min="5654" max="5654"/>
    <col width="4.5546875" customWidth="1" style="2" min="5655" max="5655"/>
    <col width="3.88671875" customWidth="1" style="2" min="5656" max="5663"/>
    <col width="3.5546875" customWidth="1" style="2" min="5664" max="5664"/>
    <col width="3.88671875" customWidth="1" style="2" min="5665" max="5678"/>
    <col width="5.44140625" customWidth="1" style="2" min="5679" max="5679"/>
    <col width="3.88671875" customWidth="1" style="2" min="5680" max="5680"/>
    <col width="4.6640625" customWidth="1" style="2" min="5681" max="5681"/>
    <col width="3.88671875" customWidth="1" style="2" min="5682" max="5687"/>
    <col width="8.88671875" customWidth="1" style="2" min="5688" max="5688"/>
    <col width="7.88671875" customWidth="1" style="2" min="5689" max="5689"/>
    <col width="9.109375" customWidth="1" style="2" min="5690" max="5887"/>
    <col width="5.88671875" customWidth="1" style="2" min="5888" max="5888"/>
    <col width="9.109375" customWidth="1" style="2" min="5889" max="5889"/>
    <col width="27.6640625" customWidth="1" style="2" min="5890" max="5890"/>
    <col width="9.109375" customWidth="1" style="2" min="5891" max="5891"/>
    <col width="3.88671875" customWidth="1" style="2" min="5892" max="5908"/>
    <col width="5.109375" customWidth="1" style="2" min="5909" max="5909"/>
    <col width="5" customWidth="1" style="2" min="5910" max="5910"/>
    <col width="4.5546875" customWidth="1" style="2" min="5911" max="5911"/>
    <col width="3.88671875" customWidth="1" style="2" min="5912" max="5919"/>
    <col width="3.5546875" customWidth="1" style="2" min="5920" max="5920"/>
    <col width="3.88671875" customWidth="1" style="2" min="5921" max="5934"/>
    <col width="5.44140625" customWidth="1" style="2" min="5935" max="5935"/>
    <col width="3.88671875" customWidth="1" style="2" min="5936" max="5936"/>
    <col width="4.6640625" customWidth="1" style="2" min="5937" max="5937"/>
    <col width="3.88671875" customWidth="1" style="2" min="5938" max="5943"/>
    <col width="8.88671875" customWidth="1" style="2" min="5944" max="5944"/>
    <col width="7.88671875" customWidth="1" style="2" min="5945" max="5945"/>
    <col width="9.109375" customWidth="1" style="2" min="5946" max="6143"/>
    <col width="5.88671875" customWidth="1" style="2" min="6144" max="6144"/>
    <col width="9.109375" customWidth="1" style="2" min="6145" max="6145"/>
    <col width="27.6640625" customWidth="1" style="2" min="6146" max="6146"/>
    <col width="9.109375" customWidth="1" style="2" min="6147" max="6147"/>
    <col width="3.88671875" customWidth="1" style="2" min="6148" max="6164"/>
    <col width="5.109375" customWidth="1" style="2" min="6165" max="6165"/>
    <col width="5" customWidth="1" style="2" min="6166" max="6166"/>
    <col width="4.5546875" customWidth="1" style="2" min="6167" max="6167"/>
    <col width="3.88671875" customWidth="1" style="2" min="6168" max="6175"/>
    <col width="3.5546875" customWidth="1" style="2" min="6176" max="6176"/>
    <col width="3.88671875" customWidth="1" style="2" min="6177" max="6190"/>
    <col width="5.44140625" customWidth="1" style="2" min="6191" max="6191"/>
    <col width="3.88671875" customWidth="1" style="2" min="6192" max="6192"/>
    <col width="4.6640625" customWidth="1" style="2" min="6193" max="6193"/>
    <col width="3.88671875" customWidth="1" style="2" min="6194" max="6199"/>
    <col width="8.88671875" customWidth="1" style="2" min="6200" max="6200"/>
    <col width="7.88671875" customWidth="1" style="2" min="6201" max="6201"/>
    <col width="9.109375" customWidth="1" style="2" min="6202" max="6399"/>
    <col width="5.88671875" customWidth="1" style="2" min="6400" max="6400"/>
    <col width="9.109375" customWidth="1" style="2" min="6401" max="6401"/>
    <col width="27.6640625" customWidth="1" style="2" min="6402" max="6402"/>
    <col width="9.109375" customWidth="1" style="2" min="6403" max="6403"/>
    <col width="3.88671875" customWidth="1" style="2" min="6404" max="6420"/>
    <col width="5.109375" customWidth="1" style="2" min="6421" max="6421"/>
    <col width="5" customWidth="1" style="2" min="6422" max="6422"/>
    <col width="4.5546875" customWidth="1" style="2" min="6423" max="6423"/>
    <col width="3.88671875" customWidth="1" style="2" min="6424" max="6431"/>
    <col width="3.5546875" customWidth="1" style="2" min="6432" max="6432"/>
    <col width="3.88671875" customWidth="1" style="2" min="6433" max="6446"/>
    <col width="5.44140625" customWidth="1" style="2" min="6447" max="6447"/>
    <col width="3.88671875" customWidth="1" style="2" min="6448" max="6448"/>
    <col width="4.6640625" customWidth="1" style="2" min="6449" max="6449"/>
    <col width="3.88671875" customWidth="1" style="2" min="6450" max="6455"/>
    <col width="8.88671875" customWidth="1" style="2" min="6456" max="6456"/>
    <col width="7.88671875" customWidth="1" style="2" min="6457" max="6457"/>
    <col width="9.109375" customWidth="1" style="2" min="6458" max="6655"/>
    <col width="5.88671875" customWidth="1" style="2" min="6656" max="6656"/>
    <col width="9.109375" customWidth="1" style="2" min="6657" max="6657"/>
    <col width="27.6640625" customWidth="1" style="2" min="6658" max="6658"/>
    <col width="9.109375" customWidth="1" style="2" min="6659" max="6659"/>
    <col width="3.88671875" customWidth="1" style="2" min="6660" max="6676"/>
    <col width="5.109375" customWidth="1" style="2" min="6677" max="6677"/>
    <col width="5" customWidth="1" style="2" min="6678" max="6678"/>
    <col width="4.5546875" customWidth="1" style="2" min="6679" max="6679"/>
    <col width="3.88671875" customWidth="1" style="2" min="6680" max="6687"/>
    <col width="3.5546875" customWidth="1" style="2" min="6688" max="6688"/>
    <col width="3.88671875" customWidth="1" style="2" min="6689" max="6702"/>
    <col width="5.44140625" customWidth="1" style="2" min="6703" max="6703"/>
    <col width="3.88671875" customWidth="1" style="2" min="6704" max="6704"/>
    <col width="4.6640625" customWidth="1" style="2" min="6705" max="6705"/>
    <col width="3.88671875" customWidth="1" style="2" min="6706" max="6711"/>
    <col width="8.88671875" customWidth="1" style="2" min="6712" max="6712"/>
    <col width="7.88671875" customWidth="1" style="2" min="6713" max="6713"/>
    <col width="9.109375" customWidth="1" style="2" min="6714" max="6911"/>
    <col width="5.88671875" customWidth="1" style="2" min="6912" max="6912"/>
    <col width="9.109375" customWidth="1" style="2" min="6913" max="6913"/>
    <col width="27.6640625" customWidth="1" style="2" min="6914" max="6914"/>
    <col width="9.109375" customWidth="1" style="2" min="6915" max="6915"/>
    <col width="3.88671875" customWidth="1" style="2" min="6916" max="6932"/>
    <col width="5.109375" customWidth="1" style="2" min="6933" max="6933"/>
    <col width="5" customWidth="1" style="2" min="6934" max="6934"/>
    <col width="4.5546875" customWidth="1" style="2" min="6935" max="6935"/>
    <col width="3.88671875" customWidth="1" style="2" min="6936" max="6943"/>
    <col width="3.5546875" customWidth="1" style="2" min="6944" max="6944"/>
    <col width="3.88671875" customWidth="1" style="2" min="6945" max="6958"/>
    <col width="5.44140625" customWidth="1" style="2" min="6959" max="6959"/>
    <col width="3.88671875" customWidth="1" style="2" min="6960" max="6960"/>
    <col width="4.6640625" customWidth="1" style="2" min="6961" max="6961"/>
    <col width="3.88671875" customWidth="1" style="2" min="6962" max="6967"/>
    <col width="8.88671875" customWidth="1" style="2" min="6968" max="6968"/>
    <col width="7.88671875" customWidth="1" style="2" min="6969" max="6969"/>
    <col width="9.109375" customWidth="1" style="2" min="6970" max="7167"/>
    <col width="5.88671875" customWidth="1" style="2" min="7168" max="7168"/>
    <col width="9.109375" customWidth="1" style="2" min="7169" max="7169"/>
    <col width="27.6640625" customWidth="1" style="2" min="7170" max="7170"/>
    <col width="9.109375" customWidth="1" style="2" min="7171" max="7171"/>
    <col width="3.88671875" customWidth="1" style="2" min="7172" max="7188"/>
    <col width="5.109375" customWidth="1" style="2" min="7189" max="7189"/>
    <col width="5" customWidth="1" style="2" min="7190" max="7190"/>
    <col width="4.5546875" customWidth="1" style="2" min="7191" max="7191"/>
    <col width="3.88671875" customWidth="1" style="2" min="7192" max="7199"/>
    <col width="3.5546875" customWidth="1" style="2" min="7200" max="7200"/>
    <col width="3.88671875" customWidth="1" style="2" min="7201" max="7214"/>
    <col width="5.44140625" customWidth="1" style="2" min="7215" max="7215"/>
    <col width="3.88671875" customWidth="1" style="2" min="7216" max="7216"/>
    <col width="4.6640625" customWidth="1" style="2" min="7217" max="7217"/>
    <col width="3.88671875" customWidth="1" style="2" min="7218" max="7223"/>
    <col width="8.88671875" customWidth="1" style="2" min="7224" max="7224"/>
    <col width="7.88671875" customWidth="1" style="2" min="7225" max="7225"/>
    <col width="9.109375" customWidth="1" style="2" min="7226" max="7423"/>
    <col width="5.88671875" customWidth="1" style="2" min="7424" max="7424"/>
    <col width="9.109375" customWidth="1" style="2" min="7425" max="7425"/>
    <col width="27.6640625" customWidth="1" style="2" min="7426" max="7426"/>
    <col width="9.109375" customWidth="1" style="2" min="7427" max="7427"/>
    <col width="3.88671875" customWidth="1" style="2" min="7428" max="7444"/>
    <col width="5.109375" customWidth="1" style="2" min="7445" max="7445"/>
    <col width="5" customWidth="1" style="2" min="7446" max="7446"/>
    <col width="4.5546875" customWidth="1" style="2" min="7447" max="7447"/>
    <col width="3.88671875" customWidth="1" style="2" min="7448" max="7455"/>
    <col width="3.5546875" customWidth="1" style="2" min="7456" max="7456"/>
    <col width="3.88671875" customWidth="1" style="2" min="7457" max="7470"/>
    <col width="5.44140625" customWidth="1" style="2" min="7471" max="7471"/>
    <col width="3.88671875" customWidth="1" style="2" min="7472" max="7472"/>
    <col width="4.6640625" customWidth="1" style="2" min="7473" max="7473"/>
    <col width="3.88671875" customWidth="1" style="2" min="7474" max="7479"/>
    <col width="8.88671875" customWidth="1" style="2" min="7480" max="7480"/>
    <col width="7.88671875" customWidth="1" style="2" min="7481" max="7481"/>
    <col width="9.109375" customWidth="1" style="2" min="7482" max="7679"/>
    <col width="5.88671875" customWidth="1" style="2" min="7680" max="7680"/>
    <col width="9.109375" customWidth="1" style="2" min="7681" max="7681"/>
    <col width="27.6640625" customWidth="1" style="2" min="7682" max="7682"/>
    <col width="9.109375" customWidth="1" style="2" min="7683" max="7683"/>
    <col width="3.88671875" customWidth="1" style="2" min="7684" max="7700"/>
    <col width="5.109375" customWidth="1" style="2" min="7701" max="7701"/>
    <col width="5" customWidth="1" style="2" min="7702" max="7702"/>
    <col width="4.5546875" customWidth="1" style="2" min="7703" max="7703"/>
    <col width="3.88671875" customWidth="1" style="2" min="7704" max="7711"/>
    <col width="3.5546875" customWidth="1" style="2" min="7712" max="7712"/>
    <col width="3.88671875" customWidth="1" style="2" min="7713" max="7726"/>
    <col width="5.44140625" customWidth="1" style="2" min="7727" max="7727"/>
    <col width="3.88671875" customWidth="1" style="2" min="7728" max="7728"/>
    <col width="4.6640625" customWidth="1" style="2" min="7729" max="7729"/>
    <col width="3.88671875" customWidth="1" style="2" min="7730" max="7735"/>
    <col width="8.88671875" customWidth="1" style="2" min="7736" max="7736"/>
    <col width="7.88671875" customWidth="1" style="2" min="7737" max="7737"/>
    <col width="9.109375" customWidth="1" style="2" min="7738" max="7935"/>
    <col width="5.88671875" customWidth="1" style="2" min="7936" max="7936"/>
    <col width="9.109375" customWidth="1" style="2" min="7937" max="7937"/>
    <col width="27.6640625" customWidth="1" style="2" min="7938" max="7938"/>
    <col width="9.109375" customWidth="1" style="2" min="7939" max="7939"/>
    <col width="3.88671875" customWidth="1" style="2" min="7940" max="7956"/>
    <col width="5.109375" customWidth="1" style="2" min="7957" max="7957"/>
    <col width="5" customWidth="1" style="2" min="7958" max="7958"/>
    <col width="4.5546875" customWidth="1" style="2" min="7959" max="7959"/>
    <col width="3.88671875" customWidth="1" style="2" min="7960" max="7967"/>
    <col width="3.5546875" customWidth="1" style="2" min="7968" max="7968"/>
    <col width="3.88671875" customWidth="1" style="2" min="7969" max="7982"/>
    <col width="5.44140625" customWidth="1" style="2" min="7983" max="7983"/>
    <col width="3.88671875" customWidth="1" style="2" min="7984" max="7984"/>
    <col width="4.6640625" customWidth="1" style="2" min="7985" max="7985"/>
    <col width="3.88671875" customWidth="1" style="2" min="7986" max="7991"/>
    <col width="8.88671875" customWidth="1" style="2" min="7992" max="7992"/>
    <col width="7.88671875" customWidth="1" style="2" min="7993" max="7993"/>
    <col width="9.109375" customWidth="1" style="2" min="7994" max="8191"/>
    <col width="5.88671875" customWidth="1" style="2" min="8192" max="8192"/>
    <col width="9.109375" customWidth="1" style="2" min="8193" max="8193"/>
    <col width="27.6640625" customWidth="1" style="2" min="8194" max="8194"/>
    <col width="9.109375" customWidth="1" style="2" min="8195" max="8195"/>
    <col width="3.88671875" customWidth="1" style="2" min="8196" max="8212"/>
    <col width="5.109375" customWidth="1" style="2" min="8213" max="8213"/>
    <col width="5" customWidth="1" style="2" min="8214" max="8214"/>
    <col width="4.5546875" customWidth="1" style="2" min="8215" max="8215"/>
    <col width="3.88671875" customWidth="1" style="2" min="8216" max="8223"/>
    <col width="3.5546875" customWidth="1" style="2" min="8224" max="8224"/>
    <col width="3.88671875" customWidth="1" style="2" min="8225" max="8238"/>
    <col width="5.44140625" customWidth="1" style="2" min="8239" max="8239"/>
    <col width="3.88671875" customWidth="1" style="2" min="8240" max="8240"/>
    <col width="4.6640625" customWidth="1" style="2" min="8241" max="8241"/>
    <col width="3.88671875" customWidth="1" style="2" min="8242" max="8247"/>
    <col width="8.88671875" customWidth="1" style="2" min="8248" max="8248"/>
    <col width="7.88671875" customWidth="1" style="2" min="8249" max="8249"/>
    <col width="9.109375" customWidth="1" style="2" min="8250" max="8447"/>
    <col width="5.88671875" customWidth="1" style="2" min="8448" max="8448"/>
    <col width="9.109375" customWidth="1" style="2" min="8449" max="8449"/>
    <col width="27.6640625" customWidth="1" style="2" min="8450" max="8450"/>
    <col width="9.109375" customWidth="1" style="2" min="8451" max="8451"/>
    <col width="3.88671875" customWidth="1" style="2" min="8452" max="8468"/>
    <col width="5.109375" customWidth="1" style="2" min="8469" max="8469"/>
    <col width="5" customWidth="1" style="2" min="8470" max="8470"/>
    <col width="4.5546875" customWidth="1" style="2" min="8471" max="8471"/>
    <col width="3.88671875" customWidth="1" style="2" min="8472" max="8479"/>
    <col width="3.5546875" customWidth="1" style="2" min="8480" max="8480"/>
    <col width="3.88671875" customWidth="1" style="2" min="8481" max="8494"/>
    <col width="5.44140625" customWidth="1" style="2" min="8495" max="8495"/>
    <col width="3.88671875" customWidth="1" style="2" min="8496" max="8496"/>
    <col width="4.6640625" customWidth="1" style="2" min="8497" max="8497"/>
    <col width="3.88671875" customWidth="1" style="2" min="8498" max="8503"/>
    <col width="8.88671875" customWidth="1" style="2" min="8504" max="8504"/>
    <col width="7.88671875" customWidth="1" style="2" min="8505" max="8505"/>
    <col width="9.109375" customWidth="1" style="2" min="8506" max="8703"/>
    <col width="5.88671875" customWidth="1" style="2" min="8704" max="8704"/>
    <col width="9.109375" customWidth="1" style="2" min="8705" max="8705"/>
    <col width="27.6640625" customWidth="1" style="2" min="8706" max="8706"/>
    <col width="9.109375" customWidth="1" style="2" min="8707" max="8707"/>
    <col width="3.88671875" customWidth="1" style="2" min="8708" max="8724"/>
    <col width="5.109375" customWidth="1" style="2" min="8725" max="8725"/>
    <col width="5" customWidth="1" style="2" min="8726" max="8726"/>
    <col width="4.5546875" customWidth="1" style="2" min="8727" max="8727"/>
    <col width="3.88671875" customWidth="1" style="2" min="8728" max="8735"/>
    <col width="3.5546875" customWidth="1" style="2" min="8736" max="8736"/>
    <col width="3.88671875" customWidth="1" style="2" min="8737" max="8750"/>
    <col width="5.44140625" customWidth="1" style="2" min="8751" max="8751"/>
    <col width="3.88671875" customWidth="1" style="2" min="8752" max="8752"/>
    <col width="4.6640625" customWidth="1" style="2" min="8753" max="8753"/>
    <col width="3.88671875" customWidth="1" style="2" min="8754" max="8759"/>
    <col width="8.88671875" customWidth="1" style="2" min="8760" max="8760"/>
    <col width="7.88671875" customWidth="1" style="2" min="8761" max="8761"/>
    <col width="9.109375" customWidth="1" style="2" min="8762" max="8959"/>
    <col width="5.88671875" customWidth="1" style="2" min="8960" max="8960"/>
    <col width="9.109375" customWidth="1" style="2" min="8961" max="8961"/>
    <col width="27.6640625" customWidth="1" style="2" min="8962" max="8962"/>
    <col width="9.109375" customWidth="1" style="2" min="8963" max="8963"/>
    <col width="3.88671875" customWidth="1" style="2" min="8964" max="8980"/>
    <col width="5.109375" customWidth="1" style="2" min="8981" max="8981"/>
    <col width="5" customWidth="1" style="2" min="8982" max="8982"/>
    <col width="4.5546875" customWidth="1" style="2" min="8983" max="8983"/>
    <col width="3.88671875" customWidth="1" style="2" min="8984" max="8991"/>
    <col width="3.5546875" customWidth="1" style="2" min="8992" max="8992"/>
    <col width="3.88671875" customWidth="1" style="2" min="8993" max="9006"/>
    <col width="5.44140625" customWidth="1" style="2" min="9007" max="9007"/>
    <col width="3.88671875" customWidth="1" style="2" min="9008" max="9008"/>
    <col width="4.6640625" customWidth="1" style="2" min="9009" max="9009"/>
    <col width="3.88671875" customWidth="1" style="2" min="9010" max="9015"/>
    <col width="8.88671875" customWidth="1" style="2" min="9016" max="9016"/>
    <col width="7.88671875" customWidth="1" style="2" min="9017" max="9017"/>
    <col width="9.109375" customWidth="1" style="2" min="9018" max="9215"/>
    <col width="5.88671875" customWidth="1" style="2" min="9216" max="9216"/>
    <col width="9.109375" customWidth="1" style="2" min="9217" max="9217"/>
    <col width="27.6640625" customWidth="1" style="2" min="9218" max="9218"/>
    <col width="9.109375" customWidth="1" style="2" min="9219" max="9219"/>
    <col width="3.88671875" customWidth="1" style="2" min="9220" max="9236"/>
    <col width="5.109375" customWidth="1" style="2" min="9237" max="9237"/>
    <col width="5" customWidth="1" style="2" min="9238" max="9238"/>
    <col width="4.5546875" customWidth="1" style="2" min="9239" max="9239"/>
    <col width="3.88671875" customWidth="1" style="2" min="9240" max="9247"/>
    <col width="3.5546875" customWidth="1" style="2" min="9248" max="9248"/>
    <col width="3.88671875" customWidth="1" style="2" min="9249" max="9262"/>
    <col width="5.44140625" customWidth="1" style="2" min="9263" max="9263"/>
    <col width="3.88671875" customWidth="1" style="2" min="9264" max="9264"/>
    <col width="4.6640625" customWidth="1" style="2" min="9265" max="9265"/>
    <col width="3.88671875" customWidth="1" style="2" min="9266" max="9271"/>
    <col width="8.88671875" customWidth="1" style="2" min="9272" max="9272"/>
    <col width="7.88671875" customWidth="1" style="2" min="9273" max="9273"/>
    <col width="9.109375" customWidth="1" style="2" min="9274" max="9471"/>
    <col width="5.88671875" customWidth="1" style="2" min="9472" max="9472"/>
    <col width="9.109375" customWidth="1" style="2" min="9473" max="9473"/>
    <col width="27.6640625" customWidth="1" style="2" min="9474" max="9474"/>
    <col width="9.109375" customWidth="1" style="2" min="9475" max="9475"/>
    <col width="3.88671875" customWidth="1" style="2" min="9476" max="9492"/>
    <col width="5.109375" customWidth="1" style="2" min="9493" max="9493"/>
    <col width="5" customWidth="1" style="2" min="9494" max="9494"/>
    <col width="4.5546875" customWidth="1" style="2" min="9495" max="9495"/>
    <col width="3.88671875" customWidth="1" style="2" min="9496" max="9503"/>
    <col width="3.5546875" customWidth="1" style="2" min="9504" max="9504"/>
    <col width="3.88671875" customWidth="1" style="2" min="9505" max="9518"/>
    <col width="5.44140625" customWidth="1" style="2" min="9519" max="9519"/>
    <col width="3.88671875" customWidth="1" style="2" min="9520" max="9520"/>
    <col width="4.6640625" customWidth="1" style="2" min="9521" max="9521"/>
    <col width="3.88671875" customWidth="1" style="2" min="9522" max="9527"/>
    <col width="8.88671875" customWidth="1" style="2" min="9528" max="9528"/>
    <col width="7.88671875" customWidth="1" style="2" min="9529" max="9529"/>
    <col width="9.109375" customWidth="1" style="2" min="9530" max="9727"/>
    <col width="5.88671875" customWidth="1" style="2" min="9728" max="9728"/>
    <col width="9.109375" customWidth="1" style="2" min="9729" max="9729"/>
    <col width="27.6640625" customWidth="1" style="2" min="9730" max="9730"/>
    <col width="9.109375" customWidth="1" style="2" min="9731" max="9731"/>
    <col width="3.88671875" customWidth="1" style="2" min="9732" max="9748"/>
    <col width="5.109375" customWidth="1" style="2" min="9749" max="9749"/>
    <col width="5" customWidth="1" style="2" min="9750" max="9750"/>
    <col width="4.5546875" customWidth="1" style="2" min="9751" max="9751"/>
    <col width="3.88671875" customWidth="1" style="2" min="9752" max="9759"/>
    <col width="3.5546875" customWidth="1" style="2" min="9760" max="9760"/>
    <col width="3.88671875" customWidth="1" style="2" min="9761" max="9774"/>
    <col width="5.44140625" customWidth="1" style="2" min="9775" max="9775"/>
    <col width="3.88671875" customWidth="1" style="2" min="9776" max="9776"/>
    <col width="4.6640625" customWidth="1" style="2" min="9777" max="9777"/>
    <col width="3.88671875" customWidth="1" style="2" min="9778" max="9783"/>
    <col width="8.88671875" customWidth="1" style="2" min="9784" max="9784"/>
    <col width="7.88671875" customWidth="1" style="2" min="9785" max="9785"/>
    <col width="9.109375" customWidth="1" style="2" min="9786" max="9983"/>
    <col width="5.88671875" customWidth="1" style="2" min="9984" max="9984"/>
    <col width="9.109375" customWidth="1" style="2" min="9985" max="9985"/>
    <col width="27.6640625" customWidth="1" style="2" min="9986" max="9986"/>
    <col width="9.109375" customWidth="1" style="2" min="9987" max="9987"/>
    <col width="3.88671875" customWidth="1" style="2" min="9988" max="10004"/>
    <col width="5.109375" customWidth="1" style="2" min="10005" max="10005"/>
    <col width="5" customWidth="1" style="2" min="10006" max="10006"/>
    <col width="4.5546875" customWidth="1" style="2" min="10007" max="10007"/>
    <col width="3.88671875" customWidth="1" style="2" min="10008" max="10015"/>
    <col width="3.5546875" customWidth="1" style="2" min="10016" max="10016"/>
    <col width="3.88671875" customWidth="1" style="2" min="10017" max="10030"/>
    <col width="5.44140625" customWidth="1" style="2" min="10031" max="10031"/>
    <col width="3.88671875" customWidth="1" style="2" min="10032" max="10032"/>
    <col width="4.6640625" customWidth="1" style="2" min="10033" max="10033"/>
    <col width="3.88671875" customWidth="1" style="2" min="10034" max="10039"/>
    <col width="8.88671875" customWidth="1" style="2" min="10040" max="10040"/>
    <col width="7.88671875" customWidth="1" style="2" min="10041" max="10041"/>
    <col width="9.109375" customWidth="1" style="2" min="10042" max="10239"/>
    <col width="5.88671875" customWidth="1" style="2" min="10240" max="10240"/>
    <col width="9.109375" customWidth="1" style="2" min="10241" max="10241"/>
    <col width="27.6640625" customWidth="1" style="2" min="10242" max="10242"/>
    <col width="9.109375" customWidth="1" style="2" min="10243" max="10243"/>
    <col width="3.88671875" customWidth="1" style="2" min="10244" max="10260"/>
    <col width="5.109375" customWidth="1" style="2" min="10261" max="10261"/>
    <col width="5" customWidth="1" style="2" min="10262" max="10262"/>
    <col width="4.5546875" customWidth="1" style="2" min="10263" max="10263"/>
    <col width="3.88671875" customWidth="1" style="2" min="10264" max="10271"/>
    <col width="3.5546875" customWidth="1" style="2" min="10272" max="10272"/>
    <col width="3.88671875" customWidth="1" style="2" min="10273" max="10286"/>
    <col width="5.44140625" customWidth="1" style="2" min="10287" max="10287"/>
    <col width="3.88671875" customWidth="1" style="2" min="10288" max="10288"/>
    <col width="4.6640625" customWidth="1" style="2" min="10289" max="10289"/>
    <col width="3.88671875" customWidth="1" style="2" min="10290" max="10295"/>
    <col width="8.88671875" customWidth="1" style="2" min="10296" max="10296"/>
    <col width="7.88671875" customWidth="1" style="2" min="10297" max="10297"/>
    <col width="9.109375" customWidth="1" style="2" min="10298" max="10495"/>
    <col width="5.88671875" customWidth="1" style="2" min="10496" max="10496"/>
    <col width="9.109375" customWidth="1" style="2" min="10497" max="10497"/>
    <col width="27.6640625" customWidth="1" style="2" min="10498" max="10498"/>
    <col width="9.109375" customWidth="1" style="2" min="10499" max="10499"/>
    <col width="3.88671875" customWidth="1" style="2" min="10500" max="10516"/>
    <col width="5.109375" customWidth="1" style="2" min="10517" max="10517"/>
    <col width="5" customWidth="1" style="2" min="10518" max="10518"/>
    <col width="4.5546875" customWidth="1" style="2" min="10519" max="10519"/>
    <col width="3.88671875" customWidth="1" style="2" min="10520" max="10527"/>
    <col width="3.5546875" customWidth="1" style="2" min="10528" max="10528"/>
    <col width="3.88671875" customWidth="1" style="2" min="10529" max="10542"/>
    <col width="5.44140625" customWidth="1" style="2" min="10543" max="10543"/>
    <col width="3.88671875" customWidth="1" style="2" min="10544" max="10544"/>
    <col width="4.6640625" customWidth="1" style="2" min="10545" max="10545"/>
    <col width="3.88671875" customWidth="1" style="2" min="10546" max="10551"/>
    <col width="8.88671875" customWidth="1" style="2" min="10552" max="10552"/>
    <col width="7.88671875" customWidth="1" style="2" min="10553" max="10553"/>
    <col width="9.109375" customWidth="1" style="2" min="10554" max="10751"/>
    <col width="5.88671875" customWidth="1" style="2" min="10752" max="10752"/>
    <col width="9.109375" customWidth="1" style="2" min="10753" max="10753"/>
    <col width="27.6640625" customWidth="1" style="2" min="10754" max="10754"/>
    <col width="9.109375" customWidth="1" style="2" min="10755" max="10755"/>
    <col width="3.88671875" customWidth="1" style="2" min="10756" max="10772"/>
    <col width="5.109375" customWidth="1" style="2" min="10773" max="10773"/>
    <col width="5" customWidth="1" style="2" min="10774" max="10774"/>
    <col width="4.5546875" customWidth="1" style="2" min="10775" max="10775"/>
    <col width="3.88671875" customWidth="1" style="2" min="10776" max="10783"/>
    <col width="3.5546875" customWidth="1" style="2" min="10784" max="10784"/>
    <col width="3.88671875" customWidth="1" style="2" min="10785" max="10798"/>
    <col width="5.44140625" customWidth="1" style="2" min="10799" max="10799"/>
    <col width="3.88671875" customWidth="1" style="2" min="10800" max="10800"/>
    <col width="4.6640625" customWidth="1" style="2" min="10801" max="10801"/>
    <col width="3.88671875" customWidth="1" style="2" min="10802" max="10807"/>
    <col width="8.88671875" customWidth="1" style="2" min="10808" max="10808"/>
    <col width="7.88671875" customWidth="1" style="2" min="10809" max="10809"/>
    <col width="9.109375" customWidth="1" style="2" min="10810" max="11007"/>
    <col width="5.88671875" customWidth="1" style="2" min="11008" max="11008"/>
    <col width="9.109375" customWidth="1" style="2" min="11009" max="11009"/>
    <col width="27.6640625" customWidth="1" style="2" min="11010" max="11010"/>
    <col width="9.109375" customWidth="1" style="2" min="11011" max="11011"/>
    <col width="3.88671875" customWidth="1" style="2" min="11012" max="11028"/>
    <col width="5.109375" customWidth="1" style="2" min="11029" max="11029"/>
    <col width="5" customWidth="1" style="2" min="11030" max="11030"/>
    <col width="4.5546875" customWidth="1" style="2" min="11031" max="11031"/>
    <col width="3.88671875" customWidth="1" style="2" min="11032" max="11039"/>
    <col width="3.5546875" customWidth="1" style="2" min="11040" max="11040"/>
    <col width="3.88671875" customWidth="1" style="2" min="11041" max="11054"/>
    <col width="5.44140625" customWidth="1" style="2" min="11055" max="11055"/>
    <col width="3.88671875" customWidth="1" style="2" min="11056" max="11056"/>
    <col width="4.6640625" customWidth="1" style="2" min="11057" max="11057"/>
    <col width="3.88671875" customWidth="1" style="2" min="11058" max="11063"/>
    <col width="8.88671875" customWidth="1" style="2" min="11064" max="11064"/>
    <col width="7.88671875" customWidth="1" style="2" min="11065" max="11065"/>
    <col width="9.109375" customWidth="1" style="2" min="11066" max="11263"/>
    <col width="5.88671875" customWidth="1" style="2" min="11264" max="11264"/>
    <col width="9.109375" customWidth="1" style="2" min="11265" max="11265"/>
    <col width="27.6640625" customWidth="1" style="2" min="11266" max="11266"/>
    <col width="9.109375" customWidth="1" style="2" min="11267" max="11267"/>
    <col width="3.88671875" customWidth="1" style="2" min="11268" max="11284"/>
    <col width="5.109375" customWidth="1" style="2" min="11285" max="11285"/>
    <col width="5" customWidth="1" style="2" min="11286" max="11286"/>
    <col width="4.5546875" customWidth="1" style="2" min="11287" max="11287"/>
    <col width="3.88671875" customWidth="1" style="2" min="11288" max="11295"/>
    <col width="3.5546875" customWidth="1" style="2" min="11296" max="11296"/>
    <col width="3.88671875" customWidth="1" style="2" min="11297" max="11310"/>
    <col width="5.44140625" customWidth="1" style="2" min="11311" max="11311"/>
    <col width="3.88671875" customWidth="1" style="2" min="11312" max="11312"/>
    <col width="4.6640625" customWidth="1" style="2" min="11313" max="11313"/>
    <col width="3.88671875" customWidth="1" style="2" min="11314" max="11319"/>
    <col width="8.88671875" customWidth="1" style="2" min="11320" max="11320"/>
    <col width="7.88671875" customWidth="1" style="2" min="11321" max="11321"/>
    <col width="9.109375" customWidth="1" style="2" min="11322" max="11519"/>
    <col width="5.88671875" customWidth="1" style="2" min="11520" max="11520"/>
    <col width="9.109375" customWidth="1" style="2" min="11521" max="11521"/>
    <col width="27.6640625" customWidth="1" style="2" min="11522" max="11522"/>
    <col width="9.109375" customWidth="1" style="2" min="11523" max="11523"/>
    <col width="3.88671875" customWidth="1" style="2" min="11524" max="11540"/>
    <col width="5.109375" customWidth="1" style="2" min="11541" max="11541"/>
    <col width="5" customWidth="1" style="2" min="11542" max="11542"/>
    <col width="4.5546875" customWidth="1" style="2" min="11543" max="11543"/>
    <col width="3.88671875" customWidth="1" style="2" min="11544" max="11551"/>
    <col width="3.5546875" customWidth="1" style="2" min="11552" max="11552"/>
    <col width="3.88671875" customWidth="1" style="2" min="11553" max="11566"/>
    <col width="5.44140625" customWidth="1" style="2" min="11567" max="11567"/>
    <col width="3.88671875" customWidth="1" style="2" min="11568" max="11568"/>
    <col width="4.6640625" customWidth="1" style="2" min="11569" max="11569"/>
    <col width="3.88671875" customWidth="1" style="2" min="11570" max="11575"/>
    <col width="8.88671875" customWidth="1" style="2" min="11576" max="11576"/>
    <col width="7.88671875" customWidth="1" style="2" min="11577" max="11577"/>
    <col width="9.109375" customWidth="1" style="2" min="11578" max="11775"/>
    <col width="5.88671875" customWidth="1" style="2" min="11776" max="11776"/>
    <col width="9.109375" customWidth="1" style="2" min="11777" max="11777"/>
    <col width="27.6640625" customWidth="1" style="2" min="11778" max="11778"/>
    <col width="9.109375" customWidth="1" style="2" min="11779" max="11779"/>
    <col width="3.88671875" customWidth="1" style="2" min="11780" max="11796"/>
    <col width="5.109375" customWidth="1" style="2" min="11797" max="11797"/>
    <col width="5" customWidth="1" style="2" min="11798" max="11798"/>
    <col width="4.5546875" customWidth="1" style="2" min="11799" max="11799"/>
    <col width="3.88671875" customWidth="1" style="2" min="11800" max="11807"/>
    <col width="3.5546875" customWidth="1" style="2" min="11808" max="11808"/>
    <col width="3.88671875" customWidth="1" style="2" min="11809" max="11822"/>
    <col width="5.44140625" customWidth="1" style="2" min="11823" max="11823"/>
    <col width="3.88671875" customWidth="1" style="2" min="11824" max="11824"/>
    <col width="4.6640625" customWidth="1" style="2" min="11825" max="11825"/>
    <col width="3.88671875" customWidth="1" style="2" min="11826" max="11831"/>
    <col width="8.88671875" customWidth="1" style="2" min="11832" max="11832"/>
    <col width="7.88671875" customWidth="1" style="2" min="11833" max="11833"/>
    <col width="9.109375" customWidth="1" style="2" min="11834" max="12031"/>
    <col width="5.88671875" customWidth="1" style="2" min="12032" max="12032"/>
    <col width="9.109375" customWidth="1" style="2" min="12033" max="12033"/>
    <col width="27.6640625" customWidth="1" style="2" min="12034" max="12034"/>
    <col width="9.109375" customWidth="1" style="2" min="12035" max="12035"/>
    <col width="3.88671875" customWidth="1" style="2" min="12036" max="12052"/>
    <col width="5.109375" customWidth="1" style="2" min="12053" max="12053"/>
    <col width="5" customWidth="1" style="2" min="12054" max="12054"/>
    <col width="4.5546875" customWidth="1" style="2" min="12055" max="12055"/>
    <col width="3.88671875" customWidth="1" style="2" min="12056" max="12063"/>
    <col width="3.5546875" customWidth="1" style="2" min="12064" max="12064"/>
    <col width="3.88671875" customWidth="1" style="2" min="12065" max="12078"/>
    <col width="5.44140625" customWidth="1" style="2" min="12079" max="12079"/>
    <col width="3.88671875" customWidth="1" style="2" min="12080" max="12080"/>
    <col width="4.6640625" customWidth="1" style="2" min="12081" max="12081"/>
    <col width="3.88671875" customWidth="1" style="2" min="12082" max="12087"/>
    <col width="8.88671875" customWidth="1" style="2" min="12088" max="12088"/>
    <col width="7.88671875" customWidth="1" style="2" min="12089" max="12089"/>
    <col width="9.109375" customWidth="1" style="2" min="12090" max="12287"/>
    <col width="5.88671875" customWidth="1" style="2" min="12288" max="12288"/>
    <col width="9.109375" customWidth="1" style="2" min="12289" max="12289"/>
    <col width="27.6640625" customWidth="1" style="2" min="12290" max="12290"/>
    <col width="9.109375" customWidth="1" style="2" min="12291" max="12291"/>
    <col width="3.88671875" customWidth="1" style="2" min="12292" max="12308"/>
    <col width="5.109375" customWidth="1" style="2" min="12309" max="12309"/>
    <col width="5" customWidth="1" style="2" min="12310" max="12310"/>
    <col width="4.5546875" customWidth="1" style="2" min="12311" max="12311"/>
    <col width="3.88671875" customWidth="1" style="2" min="12312" max="12319"/>
    <col width="3.5546875" customWidth="1" style="2" min="12320" max="12320"/>
    <col width="3.88671875" customWidth="1" style="2" min="12321" max="12334"/>
    <col width="5.44140625" customWidth="1" style="2" min="12335" max="12335"/>
    <col width="3.88671875" customWidth="1" style="2" min="12336" max="12336"/>
    <col width="4.6640625" customWidth="1" style="2" min="12337" max="12337"/>
    <col width="3.88671875" customWidth="1" style="2" min="12338" max="12343"/>
    <col width="8.88671875" customWidth="1" style="2" min="12344" max="12344"/>
    <col width="7.88671875" customWidth="1" style="2" min="12345" max="12345"/>
    <col width="9.109375" customWidth="1" style="2" min="12346" max="12543"/>
    <col width="5.88671875" customWidth="1" style="2" min="12544" max="12544"/>
    <col width="9.109375" customWidth="1" style="2" min="12545" max="12545"/>
    <col width="27.6640625" customWidth="1" style="2" min="12546" max="12546"/>
    <col width="9.109375" customWidth="1" style="2" min="12547" max="12547"/>
    <col width="3.88671875" customWidth="1" style="2" min="12548" max="12564"/>
    <col width="5.109375" customWidth="1" style="2" min="12565" max="12565"/>
    <col width="5" customWidth="1" style="2" min="12566" max="12566"/>
    <col width="4.5546875" customWidth="1" style="2" min="12567" max="12567"/>
    <col width="3.88671875" customWidth="1" style="2" min="12568" max="12575"/>
    <col width="3.5546875" customWidth="1" style="2" min="12576" max="12576"/>
    <col width="3.88671875" customWidth="1" style="2" min="12577" max="12590"/>
    <col width="5.44140625" customWidth="1" style="2" min="12591" max="12591"/>
    <col width="3.88671875" customWidth="1" style="2" min="12592" max="12592"/>
    <col width="4.6640625" customWidth="1" style="2" min="12593" max="12593"/>
    <col width="3.88671875" customWidth="1" style="2" min="12594" max="12599"/>
    <col width="8.88671875" customWidth="1" style="2" min="12600" max="12600"/>
    <col width="7.88671875" customWidth="1" style="2" min="12601" max="12601"/>
    <col width="9.109375" customWidth="1" style="2" min="12602" max="12799"/>
    <col width="5.88671875" customWidth="1" style="2" min="12800" max="12800"/>
    <col width="9.109375" customWidth="1" style="2" min="12801" max="12801"/>
    <col width="27.6640625" customWidth="1" style="2" min="12802" max="12802"/>
    <col width="9.109375" customWidth="1" style="2" min="12803" max="12803"/>
    <col width="3.88671875" customWidth="1" style="2" min="12804" max="12820"/>
    <col width="5.109375" customWidth="1" style="2" min="12821" max="12821"/>
    <col width="5" customWidth="1" style="2" min="12822" max="12822"/>
    <col width="4.5546875" customWidth="1" style="2" min="12823" max="12823"/>
    <col width="3.88671875" customWidth="1" style="2" min="12824" max="12831"/>
    <col width="3.5546875" customWidth="1" style="2" min="12832" max="12832"/>
    <col width="3.88671875" customWidth="1" style="2" min="12833" max="12846"/>
    <col width="5.44140625" customWidth="1" style="2" min="12847" max="12847"/>
    <col width="3.88671875" customWidth="1" style="2" min="12848" max="12848"/>
    <col width="4.6640625" customWidth="1" style="2" min="12849" max="12849"/>
    <col width="3.88671875" customWidth="1" style="2" min="12850" max="12855"/>
    <col width="8.88671875" customWidth="1" style="2" min="12856" max="12856"/>
    <col width="7.88671875" customWidth="1" style="2" min="12857" max="12857"/>
    <col width="9.109375" customWidth="1" style="2" min="12858" max="13055"/>
    <col width="5.88671875" customWidth="1" style="2" min="13056" max="13056"/>
    <col width="9.109375" customWidth="1" style="2" min="13057" max="13057"/>
    <col width="27.6640625" customWidth="1" style="2" min="13058" max="13058"/>
    <col width="9.109375" customWidth="1" style="2" min="13059" max="13059"/>
    <col width="3.88671875" customWidth="1" style="2" min="13060" max="13076"/>
    <col width="5.109375" customWidth="1" style="2" min="13077" max="13077"/>
    <col width="5" customWidth="1" style="2" min="13078" max="13078"/>
    <col width="4.5546875" customWidth="1" style="2" min="13079" max="13079"/>
    <col width="3.88671875" customWidth="1" style="2" min="13080" max="13087"/>
    <col width="3.5546875" customWidth="1" style="2" min="13088" max="13088"/>
    <col width="3.88671875" customWidth="1" style="2" min="13089" max="13102"/>
    <col width="5.44140625" customWidth="1" style="2" min="13103" max="13103"/>
    <col width="3.88671875" customWidth="1" style="2" min="13104" max="13104"/>
    <col width="4.6640625" customWidth="1" style="2" min="13105" max="13105"/>
    <col width="3.88671875" customWidth="1" style="2" min="13106" max="13111"/>
    <col width="8.88671875" customWidth="1" style="2" min="13112" max="13112"/>
    <col width="7.88671875" customWidth="1" style="2" min="13113" max="13113"/>
    <col width="9.109375" customWidth="1" style="2" min="13114" max="13311"/>
    <col width="5.88671875" customWidth="1" style="2" min="13312" max="13312"/>
    <col width="9.109375" customWidth="1" style="2" min="13313" max="13313"/>
    <col width="27.6640625" customWidth="1" style="2" min="13314" max="13314"/>
    <col width="9.109375" customWidth="1" style="2" min="13315" max="13315"/>
    <col width="3.88671875" customWidth="1" style="2" min="13316" max="13332"/>
    <col width="5.109375" customWidth="1" style="2" min="13333" max="13333"/>
    <col width="5" customWidth="1" style="2" min="13334" max="13334"/>
    <col width="4.5546875" customWidth="1" style="2" min="13335" max="13335"/>
    <col width="3.88671875" customWidth="1" style="2" min="13336" max="13343"/>
    <col width="3.5546875" customWidth="1" style="2" min="13344" max="13344"/>
    <col width="3.88671875" customWidth="1" style="2" min="13345" max="13358"/>
    <col width="5.44140625" customWidth="1" style="2" min="13359" max="13359"/>
    <col width="3.88671875" customWidth="1" style="2" min="13360" max="13360"/>
    <col width="4.6640625" customWidth="1" style="2" min="13361" max="13361"/>
    <col width="3.88671875" customWidth="1" style="2" min="13362" max="13367"/>
    <col width="8.88671875" customWidth="1" style="2" min="13368" max="13368"/>
    <col width="7.88671875" customWidth="1" style="2" min="13369" max="13369"/>
    <col width="9.109375" customWidth="1" style="2" min="13370" max="13567"/>
    <col width="5.88671875" customWidth="1" style="2" min="13568" max="13568"/>
    <col width="9.109375" customWidth="1" style="2" min="13569" max="13569"/>
    <col width="27.6640625" customWidth="1" style="2" min="13570" max="13570"/>
    <col width="9.109375" customWidth="1" style="2" min="13571" max="13571"/>
    <col width="3.88671875" customWidth="1" style="2" min="13572" max="13588"/>
    <col width="5.109375" customWidth="1" style="2" min="13589" max="13589"/>
    <col width="5" customWidth="1" style="2" min="13590" max="13590"/>
    <col width="4.5546875" customWidth="1" style="2" min="13591" max="13591"/>
    <col width="3.88671875" customWidth="1" style="2" min="13592" max="13599"/>
    <col width="3.5546875" customWidth="1" style="2" min="13600" max="13600"/>
    <col width="3.88671875" customWidth="1" style="2" min="13601" max="13614"/>
    <col width="5.44140625" customWidth="1" style="2" min="13615" max="13615"/>
    <col width="3.88671875" customWidth="1" style="2" min="13616" max="13616"/>
    <col width="4.6640625" customWidth="1" style="2" min="13617" max="13617"/>
    <col width="3.88671875" customWidth="1" style="2" min="13618" max="13623"/>
    <col width="8.88671875" customWidth="1" style="2" min="13624" max="13624"/>
    <col width="7.88671875" customWidth="1" style="2" min="13625" max="13625"/>
    <col width="9.109375" customWidth="1" style="2" min="13626" max="13823"/>
    <col width="5.88671875" customWidth="1" style="2" min="13824" max="13824"/>
    <col width="9.109375" customWidth="1" style="2" min="13825" max="13825"/>
    <col width="27.6640625" customWidth="1" style="2" min="13826" max="13826"/>
    <col width="9.109375" customWidth="1" style="2" min="13827" max="13827"/>
    <col width="3.88671875" customWidth="1" style="2" min="13828" max="13844"/>
    <col width="5.109375" customWidth="1" style="2" min="13845" max="13845"/>
    <col width="5" customWidth="1" style="2" min="13846" max="13846"/>
    <col width="4.5546875" customWidth="1" style="2" min="13847" max="13847"/>
    <col width="3.88671875" customWidth="1" style="2" min="13848" max="13855"/>
    <col width="3.5546875" customWidth="1" style="2" min="13856" max="13856"/>
    <col width="3.88671875" customWidth="1" style="2" min="13857" max="13870"/>
    <col width="5.44140625" customWidth="1" style="2" min="13871" max="13871"/>
    <col width="3.88671875" customWidth="1" style="2" min="13872" max="13872"/>
    <col width="4.6640625" customWidth="1" style="2" min="13873" max="13873"/>
    <col width="3.88671875" customWidth="1" style="2" min="13874" max="13879"/>
    <col width="8.88671875" customWidth="1" style="2" min="13880" max="13880"/>
    <col width="7.88671875" customWidth="1" style="2" min="13881" max="13881"/>
    <col width="9.109375" customWidth="1" style="2" min="13882" max="14079"/>
    <col width="5.88671875" customWidth="1" style="2" min="14080" max="14080"/>
    <col width="9.109375" customWidth="1" style="2" min="14081" max="14081"/>
    <col width="27.6640625" customWidth="1" style="2" min="14082" max="14082"/>
    <col width="9.109375" customWidth="1" style="2" min="14083" max="14083"/>
    <col width="3.88671875" customWidth="1" style="2" min="14084" max="14100"/>
    <col width="5.109375" customWidth="1" style="2" min="14101" max="14101"/>
    <col width="5" customWidth="1" style="2" min="14102" max="14102"/>
    <col width="4.5546875" customWidth="1" style="2" min="14103" max="14103"/>
    <col width="3.88671875" customWidth="1" style="2" min="14104" max="14111"/>
    <col width="3.5546875" customWidth="1" style="2" min="14112" max="14112"/>
    <col width="3.88671875" customWidth="1" style="2" min="14113" max="14126"/>
    <col width="5.44140625" customWidth="1" style="2" min="14127" max="14127"/>
    <col width="3.88671875" customWidth="1" style="2" min="14128" max="14128"/>
    <col width="4.6640625" customWidth="1" style="2" min="14129" max="14129"/>
    <col width="3.88671875" customWidth="1" style="2" min="14130" max="14135"/>
    <col width="8.88671875" customWidth="1" style="2" min="14136" max="14136"/>
    <col width="7.88671875" customWidth="1" style="2" min="14137" max="14137"/>
    <col width="9.109375" customWidth="1" style="2" min="14138" max="14335"/>
    <col width="5.88671875" customWidth="1" style="2" min="14336" max="14336"/>
    <col width="9.109375" customWidth="1" style="2" min="14337" max="14337"/>
    <col width="27.6640625" customWidth="1" style="2" min="14338" max="14338"/>
    <col width="9.109375" customWidth="1" style="2" min="14339" max="14339"/>
    <col width="3.88671875" customWidth="1" style="2" min="14340" max="14356"/>
    <col width="5.109375" customWidth="1" style="2" min="14357" max="14357"/>
    <col width="5" customWidth="1" style="2" min="14358" max="14358"/>
    <col width="4.5546875" customWidth="1" style="2" min="14359" max="14359"/>
    <col width="3.88671875" customWidth="1" style="2" min="14360" max="14367"/>
    <col width="3.5546875" customWidth="1" style="2" min="14368" max="14368"/>
    <col width="3.88671875" customWidth="1" style="2" min="14369" max="14382"/>
    <col width="5.44140625" customWidth="1" style="2" min="14383" max="14383"/>
    <col width="3.88671875" customWidth="1" style="2" min="14384" max="14384"/>
    <col width="4.6640625" customWidth="1" style="2" min="14385" max="14385"/>
    <col width="3.88671875" customWidth="1" style="2" min="14386" max="14391"/>
    <col width="8.88671875" customWidth="1" style="2" min="14392" max="14392"/>
    <col width="7.88671875" customWidth="1" style="2" min="14393" max="14393"/>
    <col width="9.109375" customWidth="1" style="2" min="14394" max="14591"/>
    <col width="5.88671875" customWidth="1" style="2" min="14592" max="14592"/>
    <col width="9.109375" customWidth="1" style="2" min="14593" max="14593"/>
    <col width="27.6640625" customWidth="1" style="2" min="14594" max="14594"/>
    <col width="9.109375" customWidth="1" style="2" min="14595" max="14595"/>
    <col width="3.88671875" customWidth="1" style="2" min="14596" max="14612"/>
    <col width="5.109375" customWidth="1" style="2" min="14613" max="14613"/>
    <col width="5" customWidth="1" style="2" min="14614" max="14614"/>
    <col width="4.5546875" customWidth="1" style="2" min="14615" max="14615"/>
    <col width="3.88671875" customWidth="1" style="2" min="14616" max="14623"/>
    <col width="3.5546875" customWidth="1" style="2" min="14624" max="14624"/>
    <col width="3.88671875" customWidth="1" style="2" min="14625" max="14638"/>
    <col width="5.44140625" customWidth="1" style="2" min="14639" max="14639"/>
    <col width="3.88671875" customWidth="1" style="2" min="14640" max="14640"/>
    <col width="4.6640625" customWidth="1" style="2" min="14641" max="14641"/>
    <col width="3.88671875" customWidth="1" style="2" min="14642" max="14647"/>
    <col width="8.88671875" customWidth="1" style="2" min="14648" max="14648"/>
    <col width="7.88671875" customWidth="1" style="2" min="14649" max="14649"/>
    <col width="9.109375" customWidth="1" style="2" min="14650" max="14847"/>
    <col width="5.88671875" customWidth="1" style="2" min="14848" max="14848"/>
    <col width="9.109375" customWidth="1" style="2" min="14849" max="14849"/>
    <col width="27.6640625" customWidth="1" style="2" min="14850" max="14850"/>
    <col width="9.109375" customWidth="1" style="2" min="14851" max="14851"/>
    <col width="3.88671875" customWidth="1" style="2" min="14852" max="14868"/>
    <col width="5.109375" customWidth="1" style="2" min="14869" max="14869"/>
    <col width="5" customWidth="1" style="2" min="14870" max="14870"/>
    <col width="4.5546875" customWidth="1" style="2" min="14871" max="14871"/>
    <col width="3.88671875" customWidth="1" style="2" min="14872" max="14879"/>
    <col width="3.5546875" customWidth="1" style="2" min="14880" max="14880"/>
    <col width="3.88671875" customWidth="1" style="2" min="14881" max="14894"/>
    <col width="5.44140625" customWidth="1" style="2" min="14895" max="14895"/>
    <col width="3.88671875" customWidth="1" style="2" min="14896" max="14896"/>
    <col width="4.6640625" customWidth="1" style="2" min="14897" max="14897"/>
    <col width="3.88671875" customWidth="1" style="2" min="14898" max="14903"/>
    <col width="8.88671875" customWidth="1" style="2" min="14904" max="14904"/>
    <col width="7.88671875" customWidth="1" style="2" min="14905" max="14905"/>
    <col width="9.109375" customWidth="1" style="2" min="14906" max="15103"/>
    <col width="5.88671875" customWidth="1" style="2" min="15104" max="15104"/>
    <col width="9.109375" customWidth="1" style="2" min="15105" max="15105"/>
    <col width="27.6640625" customWidth="1" style="2" min="15106" max="15106"/>
    <col width="9.109375" customWidth="1" style="2" min="15107" max="15107"/>
    <col width="3.88671875" customWidth="1" style="2" min="15108" max="15124"/>
    <col width="5.109375" customWidth="1" style="2" min="15125" max="15125"/>
    <col width="5" customWidth="1" style="2" min="15126" max="15126"/>
    <col width="4.5546875" customWidth="1" style="2" min="15127" max="15127"/>
    <col width="3.88671875" customWidth="1" style="2" min="15128" max="15135"/>
    <col width="3.5546875" customWidth="1" style="2" min="15136" max="15136"/>
    <col width="3.88671875" customWidth="1" style="2" min="15137" max="15150"/>
    <col width="5.44140625" customWidth="1" style="2" min="15151" max="15151"/>
    <col width="3.88671875" customWidth="1" style="2" min="15152" max="15152"/>
    <col width="4.6640625" customWidth="1" style="2" min="15153" max="15153"/>
    <col width="3.88671875" customWidth="1" style="2" min="15154" max="15159"/>
    <col width="8.88671875" customWidth="1" style="2" min="15160" max="15160"/>
    <col width="7.88671875" customWidth="1" style="2" min="15161" max="15161"/>
    <col width="9.109375" customWidth="1" style="2" min="15162" max="15359"/>
    <col width="5.88671875" customWidth="1" style="2" min="15360" max="15360"/>
    <col width="9.109375" customWidth="1" style="2" min="15361" max="15361"/>
    <col width="27.6640625" customWidth="1" style="2" min="15362" max="15362"/>
    <col width="9.109375" customWidth="1" style="2" min="15363" max="15363"/>
    <col width="3.88671875" customWidth="1" style="2" min="15364" max="15380"/>
    <col width="5.109375" customWidth="1" style="2" min="15381" max="15381"/>
    <col width="5" customWidth="1" style="2" min="15382" max="15382"/>
    <col width="4.5546875" customWidth="1" style="2" min="15383" max="15383"/>
    <col width="3.88671875" customWidth="1" style="2" min="15384" max="15391"/>
    <col width="3.5546875" customWidth="1" style="2" min="15392" max="15392"/>
    <col width="3.88671875" customWidth="1" style="2" min="15393" max="15406"/>
    <col width="5.44140625" customWidth="1" style="2" min="15407" max="15407"/>
    <col width="3.88671875" customWidth="1" style="2" min="15408" max="15408"/>
    <col width="4.6640625" customWidth="1" style="2" min="15409" max="15409"/>
    <col width="3.88671875" customWidth="1" style="2" min="15410" max="15415"/>
    <col width="8.88671875" customWidth="1" style="2" min="15416" max="15416"/>
    <col width="7.88671875" customWidth="1" style="2" min="15417" max="15417"/>
    <col width="9.109375" customWidth="1" style="2" min="15418" max="15615"/>
    <col width="5.88671875" customWidth="1" style="2" min="15616" max="15616"/>
    <col width="9.109375" customWidth="1" style="2" min="15617" max="15617"/>
    <col width="27.6640625" customWidth="1" style="2" min="15618" max="15618"/>
    <col width="9.109375" customWidth="1" style="2" min="15619" max="15619"/>
    <col width="3.88671875" customWidth="1" style="2" min="15620" max="15636"/>
    <col width="5.109375" customWidth="1" style="2" min="15637" max="15637"/>
    <col width="5" customWidth="1" style="2" min="15638" max="15638"/>
    <col width="4.5546875" customWidth="1" style="2" min="15639" max="15639"/>
    <col width="3.88671875" customWidth="1" style="2" min="15640" max="15647"/>
    <col width="3.5546875" customWidth="1" style="2" min="15648" max="15648"/>
    <col width="3.88671875" customWidth="1" style="2" min="15649" max="15662"/>
    <col width="5.44140625" customWidth="1" style="2" min="15663" max="15663"/>
    <col width="3.88671875" customWidth="1" style="2" min="15664" max="15664"/>
    <col width="4.6640625" customWidth="1" style="2" min="15665" max="15665"/>
    <col width="3.88671875" customWidth="1" style="2" min="15666" max="15671"/>
    <col width="8.88671875" customWidth="1" style="2" min="15672" max="15672"/>
    <col width="7.88671875" customWidth="1" style="2" min="15673" max="15673"/>
    <col width="9.109375" customWidth="1" style="2" min="15674" max="15871"/>
    <col width="5.88671875" customWidth="1" style="2" min="15872" max="15872"/>
    <col width="9.109375" customWidth="1" style="2" min="15873" max="15873"/>
    <col width="27.6640625" customWidth="1" style="2" min="15874" max="15874"/>
    <col width="9.109375" customWidth="1" style="2" min="15875" max="15875"/>
    <col width="3.88671875" customWidth="1" style="2" min="15876" max="15892"/>
    <col width="5.109375" customWidth="1" style="2" min="15893" max="15893"/>
    <col width="5" customWidth="1" style="2" min="15894" max="15894"/>
    <col width="4.5546875" customWidth="1" style="2" min="15895" max="15895"/>
    <col width="3.88671875" customWidth="1" style="2" min="15896" max="15903"/>
    <col width="3.5546875" customWidth="1" style="2" min="15904" max="15904"/>
    <col width="3.88671875" customWidth="1" style="2" min="15905" max="15918"/>
    <col width="5.44140625" customWidth="1" style="2" min="15919" max="15919"/>
    <col width="3.88671875" customWidth="1" style="2" min="15920" max="15920"/>
    <col width="4.6640625" customWidth="1" style="2" min="15921" max="15921"/>
    <col width="3.88671875" customWidth="1" style="2" min="15922" max="15927"/>
    <col width="8.88671875" customWidth="1" style="2" min="15928" max="15928"/>
    <col width="7.88671875" customWidth="1" style="2" min="15929" max="15929"/>
    <col width="9.109375" customWidth="1" style="2" min="15930" max="16127"/>
    <col width="5.88671875" customWidth="1" style="2" min="16128" max="16128"/>
    <col width="9.109375" customWidth="1" style="2" min="16129" max="16129"/>
    <col width="27.6640625" customWidth="1" style="2" min="16130" max="16130"/>
    <col width="9.109375" customWidth="1" style="2" min="16131" max="16131"/>
    <col width="3.88671875" customWidth="1" style="2" min="16132" max="16148"/>
    <col width="5.109375" customWidth="1" style="2" min="16149" max="16149"/>
    <col width="5" customWidth="1" style="2" min="16150" max="16150"/>
    <col width="4.5546875" customWidth="1" style="2" min="16151" max="16151"/>
    <col width="3.88671875" customWidth="1" style="2" min="16152" max="16159"/>
    <col width="3.5546875" customWidth="1" style="2" min="16160" max="16160"/>
    <col width="3.88671875" customWidth="1" style="2" min="16161" max="16174"/>
    <col width="5.44140625" customWidth="1" style="2" min="16175" max="16175"/>
    <col width="3.88671875" customWidth="1" style="2" min="16176" max="16176"/>
    <col width="4.6640625" customWidth="1" style="2" min="16177" max="16177"/>
    <col width="3.88671875" customWidth="1" style="2" min="16178" max="16183"/>
    <col width="8.88671875" customWidth="1" style="2" min="16184" max="16184"/>
    <col width="7.88671875" customWidth="1" style="2" min="16185" max="16185"/>
    <col width="9.109375" customWidth="1" style="2" min="16186" max="16384"/>
  </cols>
  <sheetData>
    <row r="1" ht="22.2" customHeight="1">
      <c r="A1" s="464" t="inlineStr">
        <is>
          <t xml:space="preserve"> 1 курс  технический профиль </t>
        </is>
      </c>
      <c r="B1" s="465" t="n"/>
      <c r="C1" s="465" t="n"/>
      <c r="D1" s="465" t="n"/>
      <c r="E1" s="465" t="n"/>
      <c r="F1" s="465" t="n"/>
      <c r="G1" s="465" t="n"/>
      <c r="H1" s="465" t="n"/>
      <c r="I1" s="465" t="n"/>
      <c r="J1" s="465" t="n"/>
      <c r="K1" s="465" t="n"/>
      <c r="L1" s="465" t="n"/>
      <c r="M1" s="465" t="n"/>
      <c r="N1" s="465" t="n"/>
      <c r="O1" s="465" t="n"/>
      <c r="P1" s="465" t="n"/>
      <c r="Q1" s="465" t="n"/>
      <c r="R1" s="465" t="n"/>
      <c r="S1" s="465" t="n"/>
      <c r="T1" s="465" t="n"/>
      <c r="U1" s="465" t="n"/>
      <c r="V1" s="465" t="n"/>
      <c r="W1" s="465" t="n"/>
      <c r="X1" s="465" t="n"/>
      <c r="Y1" s="465" t="n"/>
      <c r="Z1" s="465" t="n"/>
      <c r="AA1" s="465" t="n"/>
      <c r="AB1" s="465" t="n"/>
      <c r="AC1" s="465" t="n"/>
      <c r="AD1" s="465" t="n"/>
      <c r="AE1" s="465" t="n"/>
      <c r="AF1" s="465" t="n"/>
      <c r="AG1" s="465" t="n"/>
      <c r="AH1" s="465" t="n"/>
      <c r="AI1" s="465" t="n"/>
      <c r="AJ1" s="465" t="n"/>
      <c r="AK1" s="465" t="n"/>
      <c r="AL1" s="465" t="n"/>
      <c r="AM1" s="465" t="n"/>
      <c r="AN1" s="465" t="n"/>
      <c r="AO1" s="465" t="n"/>
      <c r="AP1" s="465" t="n"/>
      <c r="AQ1" s="465" t="n"/>
      <c r="AR1" s="465" t="n"/>
      <c r="AS1" s="465" t="n"/>
      <c r="AT1" s="465" t="n"/>
      <c r="AU1" s="465" t="n"/>
      <c r="AV1" s="465" t="n"/>
      <c r="AW1" s="465" t="n"/>
      <c r="AX1" s="465" t="n"/>
      <c r="AY1" s="465" t="n"/>
      <c r="AZ1" s="465" t="n"/>
      <c r="BA1" s="465" t="n"/>
      <c r="BB1" s="465" t="n"/>
      <c r="BC1" s="465" t="n"/>
      <c r="BD1" s="465" t="n"/>
      <c r="BE1" s="466" t="n"/>
    </row>
    <row r="2" ht="96.75" customHeight="1">
      <c r="A2" s="467" t="inlineStr">
        <is>
          <t>Индекс</t>
        </is>
      </c>
      <c r="B2" s="468" t="inlineStr">
        <is>
          <t>Наименование циклов, разделов, дисциплин, профессиональных модулей, МДК, практик</t>
        </is>
      </c>
      <c r="C2" s="469" t="inlineStr">
        <is>
          <t>Виды учебной нагрузки</t>
        </is>
      </c>
      <c r="D2" s="3" t="inlineStr">
        <is>
          <t>01-07 сентября</t>
        </is>
      </c>
      <c r="E2" s="4" t="inlineStr">
        <is>
          <t>08-14 сентября</t>
        </is>
      </c>
      <c r="F2" s="4" t="inlineStr">
        <is>
          <t>15-19 сентября</t>
        </is>
      </c>
      <c r="G2" s="4" t="inlineStr">
        <is>
          <t>22-26 сентября</t>
        </is>
      </c>
      <c r="H2" s="4" t="inlineStr">
        <is>
          <t>29 сентября -5 окт.</t>
        </is>
      </c>
      <c r="I2" s="4" t="inlineStr">
        <is>
          <t>06-12 октября</t>
        </is>
      </c>
      <c r="J2" s="4" t="inlineStr">
        <is>
          <t>13-19 октября</t>
        </is>
      </c>
      <c r="K2" s="4" t="inlineStr">
        <is>
          <t>20-26 октября</t>
        </is>
      </c>
      <c r="L2" s="4" t="inlineStr">
        <is>
          <t>27 октября -2 нояб.</t>
        </is>
      </c>
      <c r="M2" s="5" t="inlineStr">
        <is>
          <t>03-09 ноября</t>
        </is>
      </c>
      <c r="N2" s="5" t="inlineStr">
        <is>
          <t>10-16 ноября</t>
        </is>
      </c>
      <c r="O2" s="5" t="inlineStr">
        <is>
          <t xml:space="preserve">17-23 ноября </t>
        </is>
      </c>
      <c r="P2" s="5" t="inlineStr">
        <is>
          <t>24-30 ноября</t>
        </is>
      </c>
      <c r="Q2" s="5" t="inlineStr">
        <is>
          <t>01-07 декабря</t>
        </is>
      </c>
      <c r="R2" s="5" t="inlineStr">
        <is>
          <t>08-14 декабря</t>
        </is>
      </c>
      <c r="S2" s="5" t="inlineStr">
        <is>
          <t>15-21 декабря</t>
        </is>
      </c>
      <c r="T2" s="5" t="inlineStr">
        <is>
          <t xml:space="preserve">22-28 декабря </t>
        </is>
      </c>
      <c r="U2" s="5" t="inlineStr">
        <is>
          <t>29дек.-4 янв.</t>
        </is>
      </c>
      <c r="V2" s="5" t="inlineStr">
        <is>
          <t>05-11 января</t>
        </is>
      </c>
      <c r="W2" s="5" t="inlineStr">
        <is>
          <t>12-18 января</t>
        </is>
      </c>
      <c r="X2" s="5" t="inlineStr">
        <is>
          <t>19-25 января</t>
        </is>
      </c>
      <c r="Y2" s="5" t="inlineStr">
        <is>
          <t>26 янв.-1 февр.</t>
        </is>
      </c>
      <c r="Z2" s="5" t="inlineStr">
        <is>
          <t>02-08 февраля</t>
        </is>
      </c>
      <c r="AA2" s="5" t="inlineStr">
        <is>
          <t>09-15 февраля</t>
        </is>
      </c>
      <c r="AB2" s="5" t="inlineStr">
        <is>
          <t>16-22 февраля</t>
        </is>
      </c>
      <c r="AC2" s="5" t="inlineStr">
        <is>
          <t>23-29 февраля</t>
        </is>
      </c>
      <c r="AD2" s="5" t="inlineStr">
        <is>
          <t>01-07 марта</t>
        </is>
      </c>
      <c r="AE2" s="5" t="inlineStr">
        <is>
          <t xml:space="preserve">08-14 марта </t>
        </is>
      </c>
      <c r="AF2" s="5" t="inlineStr">
        <is>
          <t xml:space="preserve">15-21 марта </t>
        </is>
      </c>
      <c r="AG2" s="5" t="inlineStr">
        <is>
          <t xml:space="preserve">22-28 м арта </t>
        </is>
      </c>
      <c r="AH2" s="5" t="inlineStr">
        <is>
          <t>29 марта -4 апр</t>
        </is>
      </c>
      <c r="AI2" s="4" t="inlineStr">
        <is>
          <t xml:space="preserve">05-11 апреля </t>
        </is>
      </c>
      <c r="AJ2" s="4" t="inlineStr">
        <is>
          <t>12-18 апреля</t>
        </is>
      </c>
      <c r="AK2" s="4" t="inlineStr">
        <is>
          <t xml:space="preserve">19-25 апреля </t>
        </is>
      </c>
      <c r="AL2" s="4" t="inlineStr">
        <is>
          <t>26 апр-02 мая</t>
        </is>
      </c>
      <c r="AM2" s="4" t="inlineStr">
        <is>
          <t xml:space="preserve">03-09 мая </t>
        </is>
      </c>
      <c r="AN2" s="4" t="inlineStr">
        <is>
          <t>10-16 мая</t>
        </is>
      </c>
      <c r="AO2" s="4" t="inlineStr">
        <is>
          <t xml:space="preserve">17-23 мая </t>
        </is>
      </c>
      <c r="AP2" s="4" t="inlineStr">
        <is>
          <t>24 -30 мая</t>
        </is>
      </c>
      <c r="AQ2" s="4" t="inlineStr">
        <is>
          <t xml:space="preserve">31-06июня </t>
        </is>
      </c>
      <c r="AR2" s="4" t="inlineStr">
        <is>
          <t xml:space="preserve">07-13 июня </t>
        </is>
      </c>
      <c r="AS2" s="4" t="inlineStr">
        <is>
          <t xml:space="preserve">14-20 июня </t>
        </is>
      </c>
      <c r="AT2" s="4" t="inlineStr">
        <is>
          <t xml:space="preserve">21-27 июня </t>
        </is>
      </c>
      <c r="AU2" s="4" t="inlineStr">
        <is>
          <t>28 июн-5 июл</t>
        </is>
      </c>
      <c r="AV2" s="470" t="inlineStr">
        <is>
          <t>Июль</t>
        </is>
      </c>
      <c r="AW2" s="465" t="n"/>
      <c r="AX2" s="466" t="n"/>
      <c r="AY2" s="4" t="n"/>
      <c r="AZ2" s="470" t="inlineStr">
        <is>
          <t>август</t>
        </is>
      </c>
      <c r="BA2" s="465" t="n"/>
      <c r="BB2" s="465" t="n"/>
      <c r="BC2" s="466" t="n"/>
      <c r="BD2" s="471" t="inlineStr">
        <is>
          <t>Всего часов обяз.уч.</t>
        </is>
      </c>
      <c r="BE2" s="471" t="inlineStr">
        <is>
          <t>Всего часов сам. раб.</t>
        </is>
      </c>
    </row>
    <row r="3">
      <c r="A3" s="472" t="n"/>
      <c r="B3" s="473" t="n"/>
      <c r="C3" s="472" t="n"/>
      <c r="D3" s="6" t="inlineStr">
        <is>
          <t>Номера календарных недель</t>
        </is>
      </c>
      <c r="E3" s="465" t="n"/>
      <c r="F3" s="465" t="n"/>
      <c r="G3" s="465" t="n"/>
      <c r="H3" s="465" t="n"/>
      <c r="I3" s="465" t="n"/>
      <c r="J3" s="465" t="n"/>
      <c r="K3" s="465" t="n"/>
      <c r="L3" s="465" t="n"/>
      <c r="M3" s="465" t="n"/>
      <c r="N3" s="465" t="n"/>
      <c r="O3" s="465" t="n"/>
      <c r="P3" s="465" t="n"/>
      <c r="Q3" s="465" t="n"/>
      <c r="R3" s="465" t="n"/>
      <c r="S3" s="465" t="n"/>
      <c r="T3" s="465" t="n"/>
      <c r="U3" s="465" t="n"/>
      <c r="V3" s="465" t="n"/>
      <c r="W3" s="465" t="n"/>
      <c r="X3" s="465" t="n"/>
      <c r="Y3" s="465" t="n"/>
      <c r="Z3" s="465" t="n"/>
      <c r="AA3" s="465" t="n"/>
      <c r="AB3" s="465" t="n"/>
      <c r="AC3" s="465" t="n"/>
      <c r="AD3" s="465" t="n"/>
      <c r="AE3" s="465" t="n"/>
      <c r="AF3" s="465" t="n"/>
      <c r="AG3" s="465" t="n"/>
      <c r="AH3" s="465" t="n"/>
      <c r="AI3" s="465" t="n"/>
      <c r="AJ3" s="465" t="n"/>
      <c r="AK3" s="465" t="n"/>
      <c r="AL3" s="465" t="n"/>
      <c r="AM3" s="465" t="n"/>
      <c r="AN3" s="465" t="n"/>
      <c r="AO3" s="465" t="n"/>
      <c r="AP3" s="465" t="n"/>
      <c r="AQ3" s="465" t="n"/>
      <c r="AR3" s="465" t="n"/>
      <c r="AS3" s="465" t="n"/>
      <c r="AT3" s="465" t="n"/>
      <c r="AU3" s="465" t="n"/>
      <c r="AV3" s="465" t="n"/>
      <c r="AW3" s="465" t="n"/>
      <c r="AX3" s="465" t="n"/>
      <c r="AY3" s="465" t="n"/>
      <c r="AZ3" s="465" t="n"/>
      <c r="BA3" s="465" t="n"/>
      <c r="BB3" s="465" t="n"/>
      <c r="BC3" s="466" t="n"/>
      <c r="BD3" s="472" t="n"/>
      <c r="BE3" s="472" t="n"/>
    </row>
    <row r="4">
      <c r="A4" s="472" t="n"/>
      <c r="B4" s="473" t="n"/>
      <c r="C4" s="472" t="n"/>
      <c r="D4" s="6" t="n">
        <v>35</v>
      </c>
      <c r="E4" s="6" t="n">
        <v>36</v>
      </c>
      <c r="F4" s="6" t="n">
        <v>37</v>
      </c>
      <c r="G4" s="6" t="n">
        <v>38</v>
      </c>
      <c r="H4" s="6" t="n">
        <v>39</v>
      </c>
      <c r="I4" s="6" t="n">
        <v>40</v>
      </c>
      <c r="J4" s="6" t="n">
        <v>41</v>
      </c>
      <c r="K4" s="7" t="n">
        <v>42</v>
      </c>
      <c r="L4" s="7" t="n">
        <v>43</v>
      </c>
      <c r="M4" s="7" t="n">
        <v>44</v>
      </c>
      <c r="N4" s="7" t="n">
        <v>45</v>
      </c>
      <c r="O4" s="7" t="n">
        <v>46</v>
      </c>
      <c r="P4" s="7" t="n">
        <v>47</v>
      </c>
      <c r="Q4" s="7" t="n">
        <v>48</v>
      </c>
      <c r="R4" s="7" t="n">
        <v>49</v>
      </c>
      <c r="S4" s="7" t="n">
        <v>50</v>
      </c>
      <c r="T4" s="7" t="n">
        <v>51</v>
      </c>
      <c r="U4" s="7" t="n">
        <v>52</v>
      </c>
      <c r="V4" s="7" t="n">
        <v>1</v>
      </c>
      <c r="W4" s="7" t="n">
        <v>2</v>
      </c>
      <c r="X4" s="7" t="n">
        <v>3</v>
      </c>
      <c r="Y4" s="7" t="n">
        <v>4</v>
      </c>
      <c r="Z4" s="7" t="n">
        <v>5</v>
      </c>
      <c r="AA4" s="7" t="n">
        <v>6</v>
      </c>
      <c r="AB4" s="7" t="n">
        <v>7</v>
      </c>
      <c r="AC4" s="7" t="n">
        <v>8</v>
      </c>
      <c r="AD4" s="7" t="n">
        <v>9</v>
      </c>
      <c r="AE4" s="7" t="n">
        <v>10</v>
      </c>
      <c r="AF4" s="7" t="n">
        <v>11</v>
      </c>
      <c r="AG4" s="7" t="n">
        <v>12</v>
      </c>
      <c r="AH4" s="7" t="n">
        <v>13</v>
      </c>
      <c r="AI4" s="7" t="n">
        <v>14</v>
      </c>
      <c r="AJ4" s="7" t="n">
        <v>15</v>
      </c>
      <c r="AK4" s="7" t="n">
        <v>16</v>
      </c>
      <c r="AL4" s="7" t="n">
        <v>17</v>
      </c>
      <c r="AM4" s="7" t="n">
        <v>18</v>
      </c>
      <c r="AN4" s="7" t="n">
        <v>19</v>
      </c>
      <c r="AO4" s="7" t="n">
        <v>20</v>
      </c>
      <c r="AP4" s="7" t="n">
        <v>21</v>
      </c>
      <c r="AQ4" s="7" t="n">
        <v>22</v>
      </c>
      <c r="AR4" s="7" t="n">
        <v>23</v>
      </c>
      <c r="AS4" s="7" t="n">
        <v>24</v>
      </c>
      <c r="AT4" s="7" t="n">
        <v>25</v>
      </c>
      <c r="AU4" s="7" t="n">
        <v>26</v>
      </c>
      <c r="AV4" s="7" t="n">
        <v>27</v>
      </c>
      <c r="AW4" s="7" t="n">
        <v>28</v>
      </c>
      <c r="AX4" s="7" t="n">
        <v>29</v>
      </c>
      <c r="AY4" s="7" t="n">
        <v>30</v>
      </c>
      <c r="AZ4" s="7" t="n">
        <v>31</v>
      </c>
      <c r="BA4" s="7" t="n">
        <v>32</v>
      </c>
      <c r="BB4" s="7" t="n">
        <v>33</v>
      </c>
      <c r="BC4" s="7" t="n">
        <v>34</v>
      </c>
      <c r="BD4" s="472" t="n"/>
      <c r="BE4" s="472" t="n"/>
    </row>
    <row r="5">
      <c r="A5" s="472" t="n"/>
      <c r="B5" s="473" t="n"/>
      <c r="C5" s="472" t="n"/>
      <c r="D5" s="6" t="inlineStr">
        <is>
          <t>Порядковые номера  недель учебного года</t>
        </is>
      </c>
      <c r="E5" s="465" t="n"/>
      <c r="F5" s="465" t="n"/>
      <c r="G5" s="465" t="n"/>
      <c r="H5" s="465" t="n"/>
      <c r="I5" s="465" t="n"/>
      <c r="J5" s="465" t="n"/>
      <c r="K5" s="465" t="n"/>
      <c r="L5" s="465" t="n"/>
      <c r="M5" s="465" t="n"/>
      <c r="N5" s="465" t="n"/>
      <c r="O5" s="465" t="n"/>
      <c r="P5" s="465" t="n"/>
      <c r="Q5" s="465" t="n"/>
      <c r="R5" s="465" t="n"/>
      <c r="S5" s="465" t="n"/>
      <c r="T5" s="465" t="n"/>
      <c r="U5" s="465" t="n"/>
      <c r="V5" s="465" t="n"/>
      <c r="W5" s="465" t="n"/>
      <c r="X5" s="465" t="n"/>
      <c r="Y5" s="465" t="n"/>
      <c r="Z5" s="465" t="n"/>
      <c r="AA5" s="465" t="n"/>
      <c r="AB5" s="465" t="n"/>
      <c r="AC5" s="465" t="n"/>
      <c r="AD5" s="465" t="n"/>
      <c r="AE5" s="465" t="n"/>
      <c r="AF5" s="465" t="n"/>
      <c r="AG5" s="465" t="n"/>
      <c r="AH5" s="465" t="n"/>
      <c r="AI5" s="465" t="n"/>
      <c r="AJ5" s="465" t="n"/>
      <c r="AK5" s="465" t="n"/>
      <c r="AL5" s="465" t="n"/>
      <c r="AM5" s="465" t="n"/>
      <c r="AN5" s="465" t="n"/>
      <c r="AO5" s="465" t="n"/>
      <c r="AP5" s="465" t="n"/>
      <c r="AQ5" s="465" t="n"/>
      <c r="AR5" s="465" t="n"/>
      <c r="AS5" s="465" t="n"/>
      <c r="AT5" s="465" t="n"/>
      <c r="AU5" s="465" t="n"/>
      <c r="AV5" s="465" t="n"/>
      <c r="AW5" s="465" t="n"/>
      <c r="AX5" s="465" t="n"/>
      <c r="AY5" s="465" t="n"/>
      <c r="AZ5" s="465" t="n"/>
      <c r="BA5" s="465" t="n"/>
      <c r="BB5" s="465" t="n"/>
      <c r="BC5" s="466" t="n"/>
      <c r="BD5" s="472" t="n"/>
      <c r="BE5" s="472" t="n"/>
    </row>
    <row r="6">
      <c r="A6" s="474" t="n"/>
      <c r="B6" s="475" t="n"/>
      <c r="C6" s="474" t="n"/>
      <c r="D6" s="52" t="n">
        <v>1</v>
      </c>
      <c r="E6" s="52" t="n">
        <v>2</v>
      </c>
      <c r="F6" s="52" t="n">
        <v>3</v>
      </c>
      <c r="G6" s="52" t="n">
        <v>4</v>
      </c>
      <c r="H6" s="52" t="n">
        <v>5</v>
      </c>
      <c r="I6" s="52" t="n">
        <v>6</v>
      </c>
      <c r="J6" s="52" t="n">
        <v>7</v>
      </c>
      <c r="K6" s="10" t="n">
        <v>8</v>
      </c>
      <c r="L6" s="10" t="n">
        <v>9</v>
      </c>
      <c r="M6" s="10" t="n">
        <v>10</v>
      </c>
      <c r="N6" s="10" t="n">
        <v>11</v>
      </c>
      <c r="O6" s="10" t="n">
        <v>12</v>
      </c>
      <c r="P6" s="10" t="n">
        <v>13</v>
      </c>
      <c r="Q6" s="10" t="n">
        <v>14</v>
      </c>
      <c r="R6" s="10" t="n">
        <v>15</v>
      </c>
      <c r="S6" s="10" t="n">
        <v>16</v>
      </c>
      <c r="T6" s="10" t="n">
        <v>17</v>
      </c>
      <c r="U6" s="53" t="n">
        <v>18</v>
      </c>
      <c r="V6" s="53" t="n">
        <v>19</v>
      </c>
      <c r="W6" s="10" t="n">
        <v>20</v>
      </c>
      <c r="X6" s="10" t="n">
        <v>21</v>
      </c>
      <c r="Y6" s="10" t="n">
        <v>22</v>
      </c>
      <c r="Z6" s="10" t="n">
        <v>23</v>
      </c>
      <c r="AA6" s="10" t="n">
        <v>24</v>
      </c>
      <c r="AB6" s="10" t="n">
        <v>25</v>
      </c>
      <c r="AC6" s="10" t="n">
        <v>26</v>
      </c>
      <c r="AD6" s="10" t="n">
        <v>27</v>
      </c>
      <c r="AE6" s="10" t="n">
        <v>28</v>
      </c>
      <c r="AF6" s="10" t="n">
        <v>29</v>
      </c>
      <c r="AG6" s="10" t="n">
        <v>30</v>
      </c>
      <c r="AH6" s="10" t="n">
        <v>31</v>
      </c>
      <c r="AI6" s="10" t="n">
        <v>32</v>
      </c>
      <c r="AJ6" s="10" t="n">
        <v>33</v>
      </c>
      <c r="AK6" s="10" t="n">
        <v>34</v>
      </c>
      <c r="AL6" s="10" t="n">
        <v>35</v>
      </c>
      <c r="AM6" s="10" t="n">
        <v>36</v>
      </c>
      <c r="AN6" s="10" t="n">
        <v>37</v>
      </c>
      <c r="AO6" s="10" t="n">
        <v>38</v>
      </c>
      <c r="AP6" s="10" t="n">
        <v>39</v>
      </c>
      <c r="AQ6" s="10" t="n">
        <v>40</v>
      </c>
      <c r="AR6" s="10" t="n">
        <v>41</v>
      </c>
      <c r="AS6" s="10" t="n">
        <v>42</v>
      </c>
      <c r="AT6" s="10" t="n">
        <v>43</v>
      </c>
      <c r="AU6" s="53" t="n">
        <v>44</v>
      </c>
      <c r="AV6" s="53" t="n">
        <v>45</v>
      </c>
      <c r="AW6" s="53" t="n">
        <v>46</v>
      </c>
      <c r="AX6" s="53" t="n">
        <v>47</v>
      </c>
      <c r="AY6" s="53" t="n">
        <v>48</v>
      </c>
      <c r="AZ6" s="53" t="n">
        <v>49</v>
      </c>
      <c r="BA6" s="53" t="n">
        <v>50</v>
      </c>
      <c r="BB6" s="53" t="n">
        <v>51</v>
      </c>
      <c r="BC6" s="53" t="n">
        <v>52</v>
      </c>
      <c r="BD6" s="474" t="n"/>
      <c r="BE6" s="474" t="n"/>
    </row>
    <row r="7" ht="15.6" customHeight="1">
      <c r="A7" s="8" t="inlineStr">
        <is>
          <t>ОДБ.01</t>
        </is>
      </c>
      <c r="B7" s="9" t="inlineStr">
        <is>
          <t>Русский язык</t>
        </is>
      </c>
      <c r="C7" s="10" t="inlineStr">
        <is>
          <t>обяз. уч.</t>
        </is>
      </c>
      <c r="D7" s="11" t="n">
        <v>2</v>
      </c>
      <c r="E7" s="11" t="n">
        <v>2</v>
      </c>
      <c r="F7" s="11" t="n">
        <v>2</v>
      </c>
      <c r="G7" s="11" t="n">
        <v>2</v>
      </c>
      <c r="H7" s="11" t="n">
        <v>2</v>
      </c>
      <c r="I7" s="11" t="n">
        <v>2</v>
      </c>
      <c r="J7" s="11" t="n">
        <v>2</v>
      </c>
      <c r="K7" s="11" t="n">
        <v>2</v>
      </c>
      <c r="L7" s="11" t="n">
        <v>2</v>
      </c>
      <c r="M7" s="11" t="n">
        <v>2</v>
      </c>
      <c r="N7" s="11" t="n">
        <v>2</v>
      </c>
      <c r="O7" s="11" t="n">
        <v>2</v>
      </c>
      <c r="P7" s="11" t="n">
        <v>2</v>
      </c>
      <c r="Q7" s="11" t="n">
        <v>2</v>
      </c>
      <c r="R7" s="11" t="n">
        <v>2</v>
      </c>
      <c r="S7" s="11" t="n">
        <v>2</v>
      </c>
      <c r="T7" s="11" t="n">
        <v>2</v>
      </c>
      <c r="U7" s="12" t="n"/>
      <c r="V7" s="12">
        <f>SUM(D7:T7)</f>
        <v/>
      </c>
      <c r="W7" s="11" t="n">
        <v>2</v>
      </c>
      <c r="X7" s="11" t="n">
        <v>2</v>
      </c>
      <c r="Y7" s="11" t="n">
        <v>2</v>
      </c>
      <c r="Z7" s="11" t="n">
        <v>2</v>
      </c>
      <c r="AA7" s="11" t="n">
        <v>2</v>
      </c>
      <c r="AB7" s="11" t="n">
        <v>2</v>
      </c>
      <c r="AC7" s="11" t="n">
        <v>2</v>
      </c>
      <c r="AD7" s="11" t="n">
        <v>2</v>
      </c>
      <c r="AE7" s="11" t="n">
        <v>2</v>
      </c>
      <c r="AF7" s="11" t="n">
        <v>2</v>
      </c>
      <c r="AG7" s="11" t="n">
        <v>2</v>
      </c>
      <c r="AH7" s="11" t="n">
        <v>2</v>
      </c>
      <c r="AI7" s="11" t="n">
        <v>2</v>
      </c>
      <c r="AJ7" s="11" t="n">
        <v>2</v>
      </c>
      <c r="AK7" s="11" t="n">
        <v>2</v>
      </c>
      <c r="AL7" s="11" t="n">
        <v>2</v>
      </c>
      <c r="AM7" s="11" t="n">
        <v>2</v>
      </c>
      <c r="AN7" s="11" t="n">
        <v>2</v>
      </c>
      <c r="AO7" s="11" t="n">
        <v>2</v>
      </c>
      <c r="AP7" s="11" t="n">
        <v>2</v>
      </c>
      <c r="AQ7" s="11" t="n">
        <v>2</v>
      </c>
      <c r="AR7" s="11" t="n">
        <v>2</v>
      </c>
      <c r="AS7" s="15" t="inlineStr">
        <is>
          <t>Э</t>
        </is>
      </c>
      <c r="AT7" s="38" t="n"/>
      <c r="AU7" s="12" t="n"/>
      <c r="AV7" s="12" t="n"/>
      <c r="AW7" s="12">
        <f>SUM(W7:AT7)</f>
        <v/>
      </c>
      <c r="AX7" s="12" t="n"/>
      <c r="AY7" s="12" t="n"/>
      <c r="AZ7" s="12" t="n"/>
      <c r="BA7" s="12" t="n"/>
      <c r="BB7" s="12" t="n"/>
      <c r="BC7" s="12" t="n"/>
      <c r="BD7" s="16" t="n">
        <v>78</v>
      </c>
      <c r="BE7" s="16" t="n"/>
    </row>
    <row r="8" ht="15.6" customHeight="1">
      <c r="A8" s="17" t="n"/>
      <c r="B8" s="18" t="n"/>
      <c r="C8" s="10" t="inlineStr">
        <is>
          <t>сам. р. с.</t>
        </is>
      </c>
      <c r="D8" s="36" t="n">
        <v>1</v>
      </c>
      <c r="E8" s="36" t="n">
        <v>1</v>
      </c>
      <c r="F8" s="36" t="n">
        <v>1</v>
      </c>
      <c r="G8" s="36" t="n">
        <v>1</v>
      </c>
      <c r="H8" s="36" t="n">
        <v>1</v>
      </c>
      <c r="I8" s="36" t="n">
        <v>1</v>
      </c>
      <c r="J8" s="36" t="n">
        <v>1</v>
      </c>
      <c r="K8" s="37" t="n">
        <v>1</v>
      </c>
      <c r="L8" s="37" t="n">
        <v>1</v>
      </c>
      <c r="M8" s="37" t="n">
        <v>1</v>
      </c>
      <c r="N8" s="37" t="n">
        <v>1</v>
      </c>
      <c r="O8" s="37" t="n">
        <v>1</v>
      </c>
      <c r="P8" s="37" t="n">
        <v>1</v>
      </c>
      <c r="Q8" s="37" t="n">
        <v>1</v>
      </c>
      <c r="R8" s="37" t="n">
        <v>1</v>
      </c>
      <c r="S8" s="37" t="n">
        <v>1</v>
      </c>
      <c r="T8" s="37" t="n">
        <v>1</v>
      </c>
      <c r="U8" s="12" t="n"/>
      <c r="V8" s="12" t="n"/>
      <c r="W8" s="37" t="n">
        <v>1</v>
      </c>
      <c r="X8" s="37" t="n">
        <v>1</v>
      </c>
      <c r="Y8" s="37" t="n">
        <v>1</v>
      </c>
      <c r="Z8" s="37" t="n">
        <v>1</v>
      </c>
      <c r="AA8" s="37" t="n">
        <v>1</v>
      </c>
      <c r="AB8" s="37" t="n">
        <v>1</v>
      </c>
      <c r="AC8" s="37" t="n">
        <v>1</v>
      </c>
      <c r="AD8" s="37" t="n">
        <v>1</v>
      </c>
      <c r="AE8" s="37" t="n">
        <v>1</v>
      </c>
      <c r="AF8" s="37" t="n">
        <v>1</v>
      </c>
      <c r="AG8" s="37" t="n">
        <v>1</v>
      </c>
      <c r="AH8" s="37" t="n">
        <v>1</v>
      </c>
      <c r="AI8" s="37" t="n">
        <v>1</v>
      </c>
      <c r="AJ8" s="37" t="n">
        <v>1</v>
      </c>
      <c r="AK8" s="37" t="n">
        <v>1</v>
      </c>
      <c r="AL8" s="37" t="n">
        <v>1</v>
      </c>
      <c r="AM8" s="37" t="n">
        <v>1</v>
      </c>
      <c r="AN8" s="37" t="n">
        <v>1</v>
      </c>
      <c r="AO8" s="37" t="n">
        <v>1</v>
      </c>
      <c r="AP8" s="37" t="n">
        <v>1</v>
      </c>
      <c r="AQ8" s="37" t="n">
        <v>1</v>
      </c>
      <c r="AR8" s="37" t="n">
        <v>1</v>
      </c>
      <c r="AS8" s="16" t="n"/>
      <c r="AT8" s="16" t="n"/>
      <c r="AU8" s="12" t="n"/>
      <c r="AV8" s="12" t="n"/>
      <c r="AW8" s="12" t="n"/>
      <c r="AX8" s="12" t="n"/>
      <c r="AY8" s="12" t="n"/>
      <c r="AZ8" s="12" t="n"/>
      <c r="BA8" s="12" t="n"/>
      <c r="BB8" s="12" t="n"/>
      <c r="BC8" s="12" t="n"/>
      <c r="BD8" s="16" t="n"/>
      <c r="BE8" s="16" t="n">
        <v>39</v>
      </c>
    </row>
    <row r="9" ht="15.6" customHeight="1">
      <c r="A9" s="8" t="inlineStr">
        <is>
          <t>ОДБ.02</t>
        </is>
      </c>
      <c r="B9" s="9" t="inlineStr">
        <is>
          <t>Литература</t>
        </is>
      </c>
      <c r="C9" s="10" t="inlineStr">
        <is>
          <t>обяз. уч.</t>
        </is>
      </c>
      <c r="D9" s="11" t="n">
        <v>2</v>
      </c>
      <c r="E9" s="11" t="n">
        <v>4</v>
      </c>
      <c r="F9" s="11" t="n">
        <v>2</v>
      </c>
      <c r="G9" s="11" t="n">
        <v>4</v>
      </c>
      <c r="H9" s="11" t="n">
        <v>2</v>
      </c>
      <c r="I9" s="11" t="n">
        <v>4</v>
      </c>
      <c r="J9" s="11" t="n">
        <v>2</v>
      </c>
      <c r="K9" s="11" t="n">
        <v>4</v>
      </c>
      <c r="L9" s="11" t="n">
        <v>2</v>
      </c>
      <c r="M9" s="11" t="n">
        <v>4</v>
      </c>
      <c r="N9" s="11" t="n">
        <v>2</v>
      </c>
      <c r="O9" s="11" t="n">
        <v>4</v>
      </c>
      <c r="P9" s="11" t="n">
        <v>2</v>
      </c>
      <c r="Q9" s="11" t="n">
        <v>4</v>
      </c>
      <c r="R9" s="11" t="n">
        <v>2</v>
      </c>
      <c r="S9" s="11" t="n">
        <v>4</v>
      </c>
      <c r="T9" s="11" t="n">
        <v>3</v>
      </c>
      <c r="U9" s="12" t="n"/>
      <c r="V9" s="12">
        <f>SUM(D9:U9)</f>
        <v/>
      </c>
      <c r="W9" s="11" t="n">
        <v>4</v>
      </c>
      <c r="X9" s="11" t="n">
        <v>2</v>
      </c>
      <c r="Y9" s="11" t="n">
        <v>4</v>
      </c>
      <c r="Z9" s="11" t="n">
        <v>2</v>
      </c>
      <c r="AA9" s="11" t="n">
        <v>4</v>
      </c>
      <c r="AB9" s="11" t="n">
        <v>2</v>
      </c>
      <c r="AC9" s="11" t="n">
        <v>4</v>
      </c>
      <c r="AD9" s="11" t="n">
        <v>2</v>
      </c>
      <c r="AE9" s="11" t="n">
        <v>4</v>
      </c>
      <c r="AF9" s="11" t="n">
        <v>2</v>
      </c>
      <c r="AG9" s="11" t="n">
        <v>4</v>
      </c>
      <c r="AH9" s="11" t="n">
        <v>2</v>
      </c>
      <c r="AI9" s="11" t="n">
        <v>4</v>
      </c>
      <c r="AJ9" s="11" t="n">
        <v>2</v>
      </c>
      <c r="AK9" s="11" t="n">
        <v>4</v>
      </c>
      <c r="AL9" s="11" t="n">
        <v>2</v>
      </c>
      <c r="AM9" s="11" t="n">
        <v>4</v>
      </c>
      <c r="AN9" s="11" t="n">
        <v>2</v>
      </c>
      <c r="AO9" s="11" t="n">
        <v>4</v>
      </c>
      <c r="AP9" s="11" t="n">
        <v>2</v>
      </c>
      <c r="AQ9" s="11" t="n">
        <v>4</v>
      </c>
      <c r="AR9" s="11" t="n">
        <v>2</v>
      </c>
      <c r="AS9" s="11" t="n"/>
      <c r="AT9" s="19" t="n"/>
      <c r="AU9" s="12" t="n"/>
      <c r="AV9" s="51" t="inlineStr">
        <is>
          <t>Дз</t>
        </is>
      </c>
      <c r="AW9" s="12">
        <f>SUM(W9:AV9)</f>
        <v/>
      </c>
      <c r="AX9" s="12" t="n"/>
      <c r="AY9" s="12" t="n"/>
      <c r="AZ9" s="12" t="n"/>
      <c r="BA9" s="12" t="n"/>
      <c r="BB9" s="12" t="n"/>
      <c r="BC9" s="12" t="n"/>
      <c r="BD9" s="16" t="n">
        <v>117</v>
      </c>
      <c r="BE9" s="16" t="n"/>
    </row>
    <row r="10" ht="15.6" customHeight="1">
      <c r="A10" s="17" t="n"/>
      <c r="B10" s="18" t="n"/>
      <c r="C10" s="10" t="inlineStr">
        <is>
          <t>сам. р. с.</t>
        </is>
      </c>
      <c r="D10" s="36" t="n">
        <v>1</v>
      </c>
      <c r="E10" s="36" t="n">
        <v>2</v>
      </c>
      <c r="F10" s="36" t="n">
        <v>1</v>
      </c>
      <c r="G10" s="36" t="n">
        <v>2</v>
      </c>
      <c r="H10" s="36" t="n">
        <v>1</v>
      </c>
      <c r="I10" s="36" t="n">
        <v>2</v>
      </c>
      <c r="J10" s="36" t="n">
        <v>1</v>
      </c>
      <c r="K10" s="37" t="n">
        <v>2</v>
      </c>
      <c r="L10" s="37" t="n">
        <v>1</v>
      </c>
      <c r="M10" s="37" t="n">
        <v>2</v>
      </c>
      <c r="N10" s="37" t="n">
        <v>1</v>
      </c>
      <c r="O10" s="37" t="n">
        <v>2</v>
      </c>
      <c r="P10" s="37" t="n">
        <v>1</v>
      </c>
      <c r="Q10" s="37" t="n">
        <v>2</v>
      </c>
      <c r="R10" s="37" t="n">
        <v>1</v>
      </c>
      <c r="S10" s="37" t="n">
        <v>2</v>
      </c>
      <c r="T10" s="37" t="n">
        <v>1</v>
      </c>
      <c r="U10" s="12" t="n"/>
      <c r="V10" s="12" t="n"/>
      <c r="W10" s="37" t="n">
        <v>2</v>
      </c>
      <c r="X10" s="37" t="n">
        <v>1</v>
      </c>
      <c r="Y10" s="37" t="n">
        <v>2</v>
      </c>
      <c r="Z10" s="37" t="n">
        <v>1</v>
      </c>
      <c r="AA10" s="37" t="n">
        <v>2</v>
      </c>
      <c r="AB10" s="37" t="n">
        <v>1</v>
      </c>
      <c r="AC10" s="37" t="n">
        <v>2</v>
      </c>
      <c r="AD10" s="37" t="n">
        <v>1</v>
      </c>
      <c r="AE10" s="37" t="n">
        <v>2</v>
      </c>
      <c r="AF10" s="37" t="n">
        <v>1</v>
      </c>
      <c r="AG10" s="37" t="n">
        <v>2</v>
      </c>
      <c r="AH10" s="37" t="n">
        <v>1</v>
      </c>
      <c r="AI10" s="37" t="n">
        <v>2</v>
      </c>
      <c r="AJ10" s="37" t="n">
        <v>1</v>
      </c>
      <c r="AK10" s="37" t="n">
        <v>2</v>
      </c>
      <c r="AL10" s="37" t="n">
        <v>1</v>
      </c>
      <c r="AM10" s="37" t="n">
        <v>2</v>
      </c>
      <c r="AN10" s="37" t="n">
        <v>1</v>
      </c>
      <c r="AO10" s="37" t="n">
        <v>2</v>
      </c>
      <c r="AP10" s="37" t="n">
        <v>1</v>
      </c>
      <c r="AQ10" s="37" t="n">
        <v>2</v>
      </c>
      <c r="AR10" s="37" t="n">
        <v>1</v>
      </c>
      <c r="AS10" s="16" t="n"/>
      <c r="AT10" s="16" t="n"/>
      <c r="AU10" s="12" t="n"/>
      <c r="AV10" s="51" t="n"/>
      <c r="AW10" s="12" t="n"/>
      <c r="AX10" s="12" t="n"/>
      <c r="AY10" s="12" t="n"/>
      <c r="AZ10" s="12" t="n"/>
      <c r="BA10" s="12" t="n"/>
      <c r="BB10" s="12" t="n"/>
      <c r="BC10" s="12" t="n"/>
      <c r="BD10" s="16" t="n"/>
      <c r="BE10" s="16" t="n">
        <v>58</v>
      </c>
    </row>
    <row r="11" ht="15.6" customHeight="1">
      <c r="A11" s="8" t="inlineStr">
        <is>
          <t>ОДБ.03</t>
        </is>
      </c>
      <c r="B11" s="9" t="inlineStr">
        <is>
          <t>Иностранный язык</t>
        </is>
      </c>
      <c r="C11" s="10" t="inlineStr">
        <is>
          <t>обяз. уч.</t>
        </is>
      </c>
      <c r="D11" s="11" t="n">
        <v>2</v>
      </c>
      <c r="E11" s="11" t="n">
        <v>4</v>
      </c>
      <c r="F11" s="11" t="n">
        <v>2</v>
      </c>
      <c r="G11" s="11" t="n">
        <v>4</v>
      </c>
      <c r="H11" s="11" t="n">
        <v>2</v>
      </c>
      <c r="I11" s="11" t="n">
        <v>4</v>
      </c>
      <c r="J11" s="11" t="n">
        <v>2</v>
      </c>
      <c r="K11" s="11" t="n">
        <v>4</v>
      </c>
      <c r="L11" s="11" t="n">
        <v>2</v>
      </c>
      <c r="M11" s="11" t="n">
        <v>4</v>
      </c>
      <c r="N11" s="11" t="n">
        <v>2</v>
      </c>
      <c r="O11" s="11" t="n">
        <v>4</v>
      </c>
      <c r="P11" s="11" t="n">
        <v>2</v>
      </c>
      <c r="Q11" s="11" t="n">
        <v>4</v>
      </c>
      <c r="R11" s="11" t="n">
        <v>4</v>
      </c>
      <c r="S11" s="11" t="n">
        <v>4</v>
      </c>
      <c r="T11" s="11" t="n">
        <v>1</v>
      </c>
      <c r="U11" s="12" t="n"/>
      <c r="V11" s="12">
        <f>SUM(D11:U11)</f>
        <v/>
      </c>
      <c r="W11" s="11" t="n">
        <v>4</v>
      </c>
      <c r="X11" s="11" t="n">
        <v>2</v>
      </c>
      <c r="Y11" s="11" t="n">
        <v>4</v>
      </c>
      <c r="Z11" s="11" t="n">
        <v>2</v>
      </c>
      <c r="AA11" s="11" t="n">
        <v>4</v>
      </c>
      <c r="AB11" s="11" t="n">
        <v>2</v>
      </c>
      <c r="AC11" s="11" t="n">
        <v>4</v>
      </c>
      <c r="AD11" s="11" t="n">
        <v>2</v>
      </c>
      <c r="AE11" s="11" t="n">
        <v>4</v>
      </c>
      <c r="AF11" s="11" t="n">
        <v>2</v>
      </c>
      <c r="AG11" s="11" t="n">
        <v>4</v>
      </c>
      <c r="AH11" s="11" t="n">
        <v>2</v>
      </c>
      <c r="AI11" s="11" t="n">
        <v>4</v>
      </c>
      <c r="AJ11" s="11" t="n">
        <v>2</v>
      </c>
      <c r="AK11" s="11" t="n">
        <v>4</v>
      </c>
      <c r="AL11" s="11" t="n">
        <v>2</v>
      </c>
      <c r="AM11" s="11" t="n">
        <v>4</v>
      </c>
      <c r="AN11" s="11" t="n">
        <v>2</v>
      </c>
      <c r="AO11" s="11" t="n">
        <v>4</v>
      </c>
      <c r="AP11" s="11" t="n">
        <v>2</v>
      </c>
      <c r="AQ11" s="11" t="n">
        <v>4</v>
      </c>
      <c r="AR11" s="11" t="n">
        <v>2</v>
      </c>
      <c r="AS11" s="11" t="n"/>
      <c r="AT11" s="19" t="n"/>
      <c r="AU11" s="12" t="n"/>
      <c r="AV11" s="51" t="inlineStr">
        <is>
          <t>Дз</t>
        </is>
      </c>
      <c r="AW11" s="12">
        <f>SUM(W11:AV11)</f>
        <v/>
      </c>
      <c r="AX11" s="12" t="n"/>
      <c r="AY11" s="12" t="n"/>
      <c r="AZ11" s="12" t="n"/>
      <c r="BA11" s="12" t="n"/>
      <c r="BB11" s="12" t="n"/>
      <c r="BC11" s="12" t="n"/>
      <c r="BD11" s="16" t="n">
        <v>117</v>
      </c>
      <c r="BE11" s="16" t="n"/>
    </row>
    <row r="12" ht="15.6" customHeight="1">
      <c r="A12" s="17" t="n"/>
      <c r="B12" s="18" t="n"/>
      <c r="C12" s="10" t="inlineStr">
        <is>
          <t>сам. р. с.</t>
        </is>
      </c>
      <c r="D12" s="36" t="n">
        <v>1</v>
      </c>
      <c r="E12" s="36" t="n">
        <v>2</v>
      </c>
      <c r="F12" s="36" t="n">
        <v>1</v>
      </c>
      <c r="G12" s="36" t="n">
        <v>2</v>
      </c>
      <c r="H12" s="36" t="n">
        <v>1</v>
      </c>
      <c r="I12" s="36" t="n">
        <v>2</v>
      </c>
      <c r="J12" s="36" t="n">
        <v>1</v>
      </c>
      <c r="K12" s="37" t="n">
        <v>2</v>
      </c>
      <c r="L12" s="37" t="n">
        <v>1</v>
      </c>
      <c r="M12" s="37" t="n">
        <v>2</v>
      </c>
      <c r="N12" s="37" t="n">
        <v>1</v>
      </c>
      <c r="O12" s="37" t="n">
        <v>2</v>
      </c>
      <c r="P12" s="37" t="n">
        <v>1</v>
      </c>
      <c r="Q12" s="37" t="n">
        <v>2</v>
      </c>
      <c r="R12" s="37" t="n">
        <v>2</v>
      </c>
      <c r="S12" s="37" t="n">
        <v>2</v>
      </c>
      <c r="T12" s="37" t="n">
        <v>1</v>
      </c>
      <c r="U12" s="12" t="n"/>
      <c r="V12" s="12" t="n"/>
      <c r="W12" s="37" t="n">
        <v>2</v>
      </c>
      <c r="X12" s="37" t="n">
        <v>1</v>
      </c>
      <c r="Y12" s="37" t="n">
        <v>2</v>
      </c>
      <c r="Z12" s="37" t="n">
        <v>1</v>
      </c>
      <c r="AA12" s="37" t="n">
        <v>2</v>
      </c>
      <c r="AB12" s="37" t="n">
        <v>1</v>
      </c>
      <c r="AC12" s="37" t="n">
        <v>2</v>
      </c>
      <c r="AD12" s="37" t="n">
        <v>1</v>
      </c>
      <c r="AE12" s="37" t="n">
        <v>2</v>
      </c>
      <c r="AF12" s="37" t="n">
        <v>1</v>
      </c>
      <c r="AG12" s="37" t="n">
        <v>2</v>
      </c>
      <c r="AH12" s="37" t="n">
        <v>1</v>
      </c>
      <c r="AI12" s="37" t="n">
        <v>2</v>
      </c>
      <c r="AJ12" s="37" t="n">
        <v>1</v>
      </c>
      <c r="AK12" s="37" t="n">
        <v>2</v>
      </c>
      <c r="AL12" s="37" t="n">
        <v>1</v>
      </c>
      <c r="AM12" s="37" t="n">
        <v>2</v>
      </c>
      <c r="AN12" s="37" t="n">
        <v>1</v>
      </c>
      <c r="AO12" s="37" t="n">
        <v>2</v>
      </c>
      <c r="AP12" s="37" t="n">
        <v>1</v>
      </c>
      <c r="AQ12" s="37" t="n">
        <v>2</v>
      </c>
      <c r="AR12" s="37" t="n">
        <v>1</v>
      </c>
      <c r="AS12" s="16" t="n"/>
      <c r="AT12" s="16" t="n"/>
      <c r="AU12" s="12" t="n"/>
      <c r="AV12" s="51" t="n"/>
      <c r="AW12" s="12" t="n"/>
      <c r="AX12" s="12" t="n"/>
      <c r="AY12" s="12" t="n"/>
      <c r="AZ12" s="12" t="n"/>
      <c r="BA12" s="12" t="n"/>
      <c r="BB12" s="12" t="n"/>
      <c r="BC12" s="12" t="n"/>
      <c r="BD12" s="16" t="n"/>
      <c r="BE12" s="16" t="n">
        <v>59</v>
      </c>
    </row>
    <row r="13" ht="33" customHeight="1">
      <c r="A13" s="39" t="inlineStr">
        <is>
          <t>ОДБ.04</t>
        </is>
      </c>
      <c r="B13" s="476" t="inlineStr">
        <is>
          <t>Математика: алгебра и начала математического анализа, геометрия</t>
        </is>
      </c>
      <c r="C13" s="10" t="inlineStr">
        <is>
          <t>обяз. уч.</t>
        </is>
      </c>
      <c r="D13" s="11" t="n">
        <v>6</v>
      </c>
      <c r="E13" s="11" t="n">
        <v>6</v>
      </c>
      <c r="F13" s="11" t="n">
        <v>6</v>
      </c>
      <c r="G13" s="11" t="n">
        <v>6</v>
      </c>
      <c r="H13" s="11" t="n">
        <v>6</v>
      </c>
      <c r="I13" s="11" t="n">
        <v>6</v>
      </c>
      <c r="J13" s="11" t="n">
        <v>6</v>
      </c>
      <c r="K13" s="11" t="n">
        <v>6</v>
      </c>
      <c r="L13" s="11" t="n">
        <v>6</v>
      </c>
      <c r="M13" s="11" t="n">
        <v>6</v>
      </c>
      <c r="N13" s="11" t="n">
        <v>6</v>
      </c>
      <c r="O13" s="11" t="n">
        <v>6</v>
      </c>
      <c r="P13" s="11" t="n">
        <v>6</v>
      </c>
      <c r="Q13" s="11" t="n">
        <v>6</v>
      </c>
      <c r="R13" s="11" t="n">
        <v>6</v>
      </c>
      <c r="S13" s="11" t="n">
        <v>6</v>
      </c>
      <c r="T13" s="11" t="n">
        <v>6</v>
      </c>
      <c r="U13" s="12" t="n"/>
      <c r="V13" s="12">
        <f>SUM(D13:U13)</f>
        <v/>
      </c>
      <c r="W13" s="11" t="n">
        <v>6</v>
      </c>
      <c r="X13" s="11" t="n">
        <v>6</v>
      </c>
      <c r="Y13" s="11" t="n">
        <v>6</v>
      </c>
      <c r="Z13" s="11" t="n">
        <v>6</v>
      </c>
      <c r="AA13" s="11" t="n">
        <v>6</v>
      </c>
      <c r="AB13" s="11" t="n">
        <v>6</v>
      </c>
      <c r="AC13" s="11" t="n">
        <v>6</v>
      </c>
      <c r="AD13" s="11" t="n">
        <v>6</v>
      </c>
      <c r="AE13" s="11" t="n">
        <v>6</v>
      </c>
      <c r="AF13" s="11" t="n">
        <v>6</v>
      </c>
      <c r="AG13" s="11" t="n">
        <v>6</v>
      </c>
      <c r="AH13" s="11" t="n">
        <v>6</v>
      </c>
      <c r="AI13" s="11" t="n">
        <v>6</v>
      </c>
      <c r="AJ13" s="11" t="n">
        <v>6</v>
      </c>
      <c r="AK13" s="11" t="n">
        <v>6</v>
      </c>
      <c r="AL13" s="11" t="n">
        <v>6</v>
      </c>
      <c r="AM13" s="11" t="n">
        <v>6</v>
      </c>
      <c r="AN13" s="11" t="n">
        <v>6</v>
      </c>
      <c r="AO13" s="11" t="n">
        <v>6</v>
      </c>
      <c r="AP13" s="11" t="n">
        <v>6</v>
      </c>
      <c r="AQ13" s="11" t="n">
        <v>6</v>
      </c>
      <c r="AR13" s="48" t="n">
        <v>6</v>
      </c>
      <c r="AS13" s="38" t="n"/>
      <c r="AT13" s="15" t="inlineStr">
        <is>
          <t>Э</t>
        </is>
      </c>
      <c r="AU13" s="12" t="n"/>
      <c r="AV13" s="51" t="n"/>
      <c r="AW13" s="12">
        <f>SUM(W13:AV13)</f>
        <v/>
      </c>
      <c r="AX13" s="12" t="n"/>
      <c r="AY13" s="12" t="n"/>
      <c r="AZ13" s="12" t="n"/>
      <c r="BA13" s="12" t="n"/>
      <c r="BB13" s="12" t="n"/>
      <c r="BC13" s="12" t="n"/>
      <c r="BD13" s="16" t="n">
        <v>234</v>
      </c>
      <c r="BE13" s="16" t="n"/>
    </row>
    <row r="14" ht="15.6" customHeight="1">
      <c r="A14" s="17" t="n"/>
      <c r="B14" s="474" t="n"/>
      <c r="C14" s="10" t="inlineStr">
        <is>
          <t>сам. р. с.</t>
        </is>
      </c>
      <c r="D14" s="36" t="n">
        <v>3</v>
      </c>
      <c r="E14" s="36" t="n">
        <v>3</v>
      </c>
      <c r="F14" s="36" t="n">
        <v>3</v>
      </c>
      <c r="G14" s="36" t="n">
        <v>3</v>
      </c>
      <c r="H14" s="36" t="n">
        <v>3</v>
      </c>
      <c r="I14" s="36" t="n">
        <v>3</v>
      </c>
      <c r="J14" s="36" t="n">
        <v>3</v>
      </c>
      <c r="K14" s="36" t="n">
        <v>3</v>
      </c>
      <c r="L14" s="36" t="n">
        <v>3</v>
      </c>
      <c r="M14" s="36" t="n">
        <v>3</v>
      </c>
      <c r="N14" s="36" t="n">
        <v>3</v>
      </c>
      <c r="O14" s="36" t="n">
        <v>3</v>
      </c>
      <c r="P14" s="36" t="n">
        <v>3</v>
      </c>
      <c r="Q14" s="36" t="n">
        <v>3</v>
      </c>
      <c r="R14" s="36" t="n">
        <v>3</v>
      </c>
      <c r="S14" s="36" t="n">
        <v>3</v>
      </c>
      <c r="T14" s="36" t="n">
        <v>3</v>
      </c>
      <c r="U14" s="43" t="n"/>
      <c r="V14" s="43" t="n"/>
      <c r="W14" s="36" t="n">
        <v>3</v>
      </c>
      <c r="X14" s="36" t="n">
        <v>3</v>
      </c>
      <c r="Y14" s="36" t="n">
        <v>3</v>
      </c>
      <c r="Z14" s="36" t="n">
        <v>3</v>
      </c>
      <c r="AA14" s="36" t="n">
        <v>3</v>
      </c>
      <c r="AB14" s="36" t="n">
        <v>3</v>
      </c>
      <c r="AC14" s="36" t="n">
        <v>3</v>
      </c>
      <c r="AD14" s="36" t="n">
        <v>3</v>
      </c>
      <c r="AE14" s="36" t="n">
        <v>3</v>
      </c>
      <c r="AF14" s="36" t="n">
        <v>3</v>
      </c>
      <c r="AG14" s="36" t="n">
        <v>3</v>
      </c>
      <c r="AH14" s="36" t="n">
        <v>3</v>
      </c>
      <c r="AI14" s="36" t="n">
        <v>3</v>
      </c>
      <c r="AJ14" s="36" t="n">
        <v>3</v>
      </c>
      <c r="AK14" s="36" t="n">
        <v>3</v>
      </c>
      <c r="AL14" s="36" t="n">
        <v>3</v>
      </c>
      <c r="AM14" s="36" t="n">
        <v>3</v>
      </c>
      <c r="AN14" s="36" t="n">
        <v>3</v>
      </c>
      <c r="AO14" s="37" t="n">
        <v>4</v>
      </c>
      <c r="AP14" s="37" t="n">
        <v>3</v>
      </c>
      <c r="AQ14" s="37" t="n">
        <v>3</v>
      </c>
      <c r="AR14" s="37" t="n">
        <v>2</v>
      </c>
      <c r="AS14" s="16" t="n"/>
      <c r="AT14" s="16" t="n"/>
      <c r="AU14" s="12" t="n"/>
      <c r="AV14" s="51" t="n"/>
      <c r="AW14" s="12" t="n"/>
      <c r="AX14" s="12" t="n"/>
      <c r="AY14" s="12" t="n"/>
      <c r="AZ14" s="12" t="n"/>
      <c r="BA14" s="12" t="n"/>
      <c r="BB14" s="12" t="n"/>
      <c r="BC14" s="12" t="n"/>
      <c r="BD14" s="16" t="n"/>
      <c r="BE14" s="16" t="n">
        <v>117</v>
      </c>
    </row>
    <row r="15" ht="15.6" customHeight="1">
      <c r="A15" s="8" t="inlineStr">
        <is>
          <t>ОДБ.05</t>
        </is>
      </c>
      <c r="B15" s="9" t="inlineStr">
        <is>
          <t>История</t>
        </is>
      </c>
      <c r="C15" s="10" t="inlineStr">
        <is>
          <t>обяз. уч.</t>
        </is>
      </c>
      <c r="D15" s="11" t="n">
        <v>4</v>
      </c>
      <c r="E15" s="11" t="n">
        <v>2</v>
      </c>
      <c r="F15" s="11" t="n">
        <v>4</v>
      </c>
      <c r="G15" s="11" t="n">
        <v>2</v>
      </c>
      <c r="H15" s="11" t="n">
        <v>4</v>
      </c>
      <c r="I15" s="11" t="n">
        <v>2</v>
      </c>
      <c r="J15" s="11" t="n">
        <v>4</v>
      </c>
      <c r="K15" s="11" t="n">
        <v>2</v>
      </c>
      <c r="L15" s="11" t="n">
        <v>4</v>
      </c>
      <c r="M15" s="11" t="n">
        <v>2</v>
      </c>
      <c r="N15" s="11" t="n">
        <v>4</v>
      </c>
      <c r="O15" s="11" t="n">
        <v>2</v>
      </c>
      <c r="P15" s="11" t="n">
        <v>4</v>
      </c>
      <c r="Q15" s="11" t="n">
        <v>2</v>
      </c>
      <c r="R15" s="11" t="n">
        <v>2</v>
      </c>
      <c r="S15" s="11" t="n">
        <v>4</v>
      </c>
      <c r="T15" s="11" t="n">
        <v>3</v>
      </c>
      <c r="U15" s="12" t="n"/>
      <c r="V15" s="12">
        <f>SUM(D15:U15)</f>
        <v/>
      </c>
      <c r="W15" s="11" t="n">
        <v>2</v>
      </c>
      <c r="X15" s="11" t="n">
        <v>4</v>
      </c>
      <c r="Y15" s="11" t="n">
        <v>2</v>
      </c>
      <c r="Z15" s="11" t="n">
        <v>4</v>
      </c>
      <c r="AA15" s="11" t="n">
        <v>2</v>
      </c>
      <c r="AB15" s="11" t="n">
        <v>4</v>
      </c>
      <c r="AC15" s="11" t="n">
        <v>2</v>
      </c>
      <c r="AD15" s="11" t="n">
        <v>4</v>
      </c>
      <c r="AE15" s="11" t="n">
        <v>2</v>
      </c>
      <c r="AF15" s="11" t="n">
        <v>4</v>
      </c>
      <c r="AG15" s="11" t="n">
        <v>2</v>
      </c>
      <c r="AH15" s="11" t="n">
        <v>4</v>
      </c>
      <c r="AI15" s="11" t="n">
        <v>2</v>
      </c>
      <c r="AJ15" s="11" t="n">
        <v>4</v>
      </c>
      <c r="AK15" s="11" t="n">
        <v>2</v>
      </c>
      <c r="AL15" s="11" t="n">
        <v>4</v>
      </c>
      <c r="AM15" s="11" t="n">
        <v>2</v>
      </c>
      <c r="AN15" s="11" t="n">
        <v>4</v>
      </c>
      <c r="AO15" s="11" t="n">
        <v>4</v>
      </c>
      <c r="AP15" s="11" t="n">
        <v>4</v>
      </c>
      <c r="AQ15" s="11" t="n">
        <v>4</v>
      </c>
      <c r="AR15" s="11" t="n"/>
      <c r="AS15" s="19" t="n"/>
      <c r="AT15" s="19" t="n"/>
      <c r="AU15" s="12" t="n"/>
      <c r="AV15" s="51" t="inlineStr">
        <is>
          <t>Дз</t>
        </is>
      </c>
      <c r="AW15" s="12">
        <f>SUM(W15:AT15)</f>
        <v/>
      </c>
      <c r="AX15" s="12" t="n"/>
      <c r="AY15" s="12" t="n"/>
      <c r="AZ15" s="12" t="n"/>
      <c r="BA15" s="12" t="n"/>
      <c r="BB15" s="12" t="n"/>
      <c r="BC15" s="12" t="n"/>
      <c r="BD15" s="16" t="n">
        <v>117</v>
      </c>
      <c r="BE15" s="16" t="n"/>
    </row>
    <row r="16" ht="15.6" customHeight="1">
      <c r="A16" s="17" t="n"/>
      <c r="B16" s="18" t="n"/>
      <c r="C16" s="10" t="inlineStr">
        <is>
          <t>сам. р. с.</t>
        </is>
      </c>
      <c r="D16" s="36" t="n">
        <v>2</v>
      </c>
      <c r="E16" s="36" t="n">
        <v>1</v>
      </c>
      <c r="F16" s="36" t="n">
        <v>2</v>
      </c>
      <c r="G16" s="36" t="n">
        <v>1</v>
      </c>
      <c r="H16" s="36" t="n">
        <v>2</v>
      </c>
      <c r="I16" s="36" t="n">
        <v>1</v>
      </c>
      <c r="J16" s="36" t="n">
        <v>2</v>
      </c>
      <c r="K16" s="37" t="n">
        <v>1</v>
      </c>
      <c r="L16" s="37" t="n">
        <v>2</v>
      </c>
      <c r="M16" s="37" t="n">
        <v>1</v>
      </c>
      <c r="N16" s="37" t="n">
        <v>2</v>
      </c>
      <c r="O16" s="37" t="n">
        <v>1</v>
      </c>
      <c r="P16" s="37" t="n">
        <v>2</v>
      </c>
      <c r="Q16" s="37" t="n">
        <v>1</v>
      </c>
      <c r="R16" s="37" t="n">
        <v>1</v>
      </c>
      <c r="S16" s="37" t="n">
        <v>2</v>
      </c>
      <c r="T16" s="37" t="n">
        <v>2</v>
      </c>
      <c r="U16" s="12" t="n"/>
      <c r="V16" s="12" t="n"/>
      <c r="W16" s="37" t="n">
        <v>1</v>
      </c>
      <c r="X16" s="37" t="n">
        <v>2</v>
      </c>
      <c r="Y16" s="37" t="n">
        <v>1</v>
      </c>
      <c r="Z16" s="37" t="n">
        <v>2</v>
      </c>
      <c r="AA16" s="37" t="n">
        <v>1</v>
      </c>
      <c r="AB16" s="37" t="n">
        <v>2</v>
      </c>
      <c r="AC16" s="37" t="n">
        <v>1</v>
      </c>
      <c r="AD16" s="37" t="n">
        <v>2</v>
      </c>
      <c r="AE16" s="37" t="n">
        <v>1</v>
      </c>
      <c r="AF16" s="37" t="n">
        <v>2</v>
      </c>
      <c r="AG16" s="37" t="n">
        <v>1</v>
      </c>
      <c r="AH16" s="37" t="n">
        <v>2</v>
      </c>
      <c r="AI16" s="37" t="n">
        <v>1</v>
      </c>
      <c r="AJ16" s="37" t="n">
        <v>2</v>
      </c>
      <c r="AK16" s="37" t="n">
        <v>1</v>
      </c>
      <c r="AL16" s="37" t="n">
        <v>2</v>
      </c>
      <c r="AM16" s="37" t="n">
        <v>1</v>
      </c>
      <c r="AN16" s="37" t="n">
        <v>2</v>
      </c>
      <c r="AO16" s="37" t="n">
        <v>2</v>
      </c>
      <c r="AP16" s="37" t="n">
        <v>2</v>
      </c>
      <c r="AQ16" s="37" t="n">
        <v>2</v>
      </c>
      <c r="AR16" s="37" t="n"/>
      <c r="AS16" s="16" t="n"/>
      <c r="AT16" s="16" t="n"/>
      <c r="AU16" s="12" t="n"/>
      <c r="AV16" s="51" t="n"/>
      <c r="AW16" s="12" t="n"/>
      <c r="AX16" s="12" t="n"/>
      <c r="AY16" s="12" t="n"/>
      <c r="AZ16" s="12" t="n"/>
      <c r="BA16" s="12" t="n"/>
      <c r="BB16" s="12" t="n"/>
      <c r="BC16" s="12" t="n"/>
      <c r="BD16" s="16" t="n"/>
      <c r="BE16" s="16" t="n">
        <v>59</v>
      </c>
    </row>
    <row r="17" ht="15.6" customHeight="1">
      <c r="A17" s="8" t="inlineStr">
        <is>
          <t>ОДБ.06</t>
        </is>
      </c>
      <c r="B17" s="40" t="inlineStr">
        <is>
          <t>Физическая культура</t>
        </is>
      </c>
      <c r="C17" s="10" t="inlineStr">
        <is>
          <t>обяз. уч.</t>
        </is>
      </c>
      <c r="D17" s="11" t="n">
        <v>2</v>
      </c>
      <c r="E17" s="11" t="n">
        <v>4</v>
      </c>
      <c r="F17" s="11" t="n">
        <v>2</v>
      </c>
      <c r="G17" s="11" t="n">
        <v>4</v>
      </c>
      <c r="H17" s="11" t="n">
        <v>2</v>
      </c>
      <c r="I17" s="11" t="n">
        <v>4</v>
      </c>
      <c r="J17" s="11" t="n">
        <v>2</v>
      </c>
      <c r="K17" s="11" t="n">
        <v>4</v>
      </c>
      <c r="L17" s="11" t="n">
        <v>2</v>
      </c>
      <c r="M17" s="11" t="n">
        <v>4</v>
      </c>
      <c r="N17" s="11" t="n">
        <v>2</v>
      </c>
      <c r="O17" s="11" t="n">
        <v>4</v>
      </c>
      <c r="P17" s="11" t="n">
        <v>2</v>
      </c>
      <c r="Q17" s="11" t="n">
        <v>4</v>
      </c>
      <c r="R17" s="11" t="n">
        <v>4</v>
      </c>
      <c r="S17" s="11" t="n">
        <v>2</v>
      </c>
      <c r="T17" s="11" t="n">
        <v>3</v>
      </c>
      <c r="U17" s="12" t="n"/>
      <c r="V17" s="12">
        <f>SUM(D17:U17)</f>
        <v/>
      </c>
      <c r="W17" s="11" t="n">
        <v>4</v>
      </c>
      <c r="X17" s="11" t="n">
        <v>2</v>
      </c>
      <c r="Y17" s="11" t="n">
        <v>4</v>
      </c>
      <c r="Z17" s="11" t="n">
        <v>2</v>
      </c>
      <c r="AA17" s="11" t="n">
        <v>4</v>
      </c>
      <c r="AB17" s="11" t="n">
        <v>2</v>
      </c>
      <c r="AC17" s="11" t="n">
        <v>4</v>
      </c>
      <c r="AD17" s="11" t="n">
        <v>2</v>
      </c>
      <c r="AE17" s="11" t="n">
        <v>4</v>
      </c>
      <c r="AF17" s="11" t="n">
        <v>2</v>
      </c>
      <c r="AG17" s="11" t="n">
        <v>4</v>
      </c>
      <c r="AH17" s="11" t="n">
        <v>2</v>
      </c>
      <c r="AI17" s="11" t="n">
        <v>4</v>
      </c>
      <c r="AJ17" s="11" t="n">
        <v>2</v>
      </c>
      <c r="AK17" s="11" t="n">
        <v>4</v>
      </c>
      <c r="AL17" s="11" t="n">
        <v>2</v>
      </c>
      <c r="AM17" s="11" t="n">
        <v>4</v>
      </c>
      <c r="AN17" s="11" t="n">
        <v>2</v>
      </c>
      <c r="AO17" s="11" t="n">
        <v>4</v>
      </c>
      <c r="AP17" s="11" t="n">
        <v>2</v>
      </c>
      <c r="AQ17" s="11" t="n">
        <v>4</v>
      </c>
      <c r="AR17" s="11" t="n">
        <v>2</v>
      </c>
      <c r="AS17" s="19" t="n"/>
      <c r="AT17" s="19" t="n"/>
      <c r="AU17" s="12" t="n"/>
      <c r="AV17" s="51" t="inlineStr">
        <is>
          <t>Дз</t>
        </is>
      </c>
      <c r="AW17" s="12">
        <f>SUM(W17:AV17)</f>
        <v/>
      </c>
      <c r="AX17" s="12" t="n"/>
      <c r="AY17" s="12" t="n"/>
      <c r="AZ17" s="12" t="n"/>
      <c r="BA17" s="12" t="n"/>
      <c r="BB17" s="12" t="n"/>
      <c r="BC17" s="12" t="n"/>
      <c r="BD17" s="16" t="n">
        <v>117</v>
      </c>
      <c r="BE17" s="16" t="n"/>
    </row>
    <row r="18" ht="15.6" customHeight="1">
      <c r="A18" s="17" t="n"/>
      <c r="B18" s="18" t="n"/>
      <c r="C18" s="10" t="inlineStr">
        <is>
          <t>сам. р. с.</t>
        </is>
      </c>
      <c r="D18" s="36" t="n">
        <v>1</v>
      </c>
      <c r="E18" s="36" t="n">
        <v>2</v>
      </c>
      <c r="F18" s="36" t="n">
        <v>1</v>
      </c>
      <c r="G18" s="36" t="n">
        <v>2</v>
      </c>
      <c r="H18" s="36" t="n">
        <v>1</v>
      </c>
      <c r="I18" s="36" t="n">
        <v>2</v>
      </c>
      <c r="J18" s="36" t="n">
        <v>1</v>
      </c>
      <c r="K18" s="37" t="n">
        <v>2</v>
      </c>
      <c r="L18" s="37" t="n">
        <v>1</v>
      </c>
      <c r="M18" s="37" t="n">
        <v>2</v>
      </c>
      <c r="N18" s="37" t="n">
        <v>1</v>
      </c>
      <c r="O18" s="37" t="n">
        <v>2</v>
      </c>
      <c r="P18" s="37" t="n">
        <v>1</v>
      </c>
      <c r="Q18" s="37" t="n">
        <v>2</v>
      </c>
      <c r="R18" s="37" t="n">
        <v>2</v>
      </c>
      <c r="S18" s="37" t="n">
        <v>1</v>
      </c>
      <c r="T18" s="37" t="n">
        <v>2</v>
      </c>
      <c r="U18" s="12" t="n"/>
      <c r="V18" s="12" t="n"/>
      <c r="W18" s="37" t="n">
        <v>2</v>
      </c>
      <c r="X18" s="37" t="n">
        <v>1</v>
      </c>
      <c r="Y18" s="37" t="n">
        <v>2</v>
      </c>
      <c r="Z18" s="37" t="n">
        <v>1</v>
      </c>
      <c r="AA18" s="37" t="n">
        <v>2</v>
      </c>
      <c r="AB18" s="37" t="n">
        <v>1</v>
      </c>
      <c r="AC18" s="37" t="n">
        <v>2</v>
      </c>
      <c r="AD18" s="37" t="n">
        <v>1</v>
      </c>
      <c r="AE18" s="37" t="n">
        <v>2</v>
      </c>
      <c r="AF18" s="37" t="n">
        <v>1</v>
      </c>
      <c r="AG18" s="37" t="n">
        <v>2</v>
      </c>
      <c r="AH18" s="37" t="n">
        <v>1</v>
      </c>
      <c r="AI18" s="37" t="n">
        <v>2</v>
      </c>
      <c r="AJ18" s="37" t="n">
        <v>1</v>
      </c>
      <c r="AK18" s="37" t="n">
        <v>2</v>
      </c>
      <c r="AL18" s="37" t="n">
        <v>1</v>
      </c>
      <c r="AM18" s="37" t="n">
        <v>2</v>
      </c>
      <c r="AN18" s="37" t="n">
        <v>1</v>
      </c>
      <c r="AO18" s="37" t="n">
        <v>2</v>
      </c>
      <c r="AP18" s="37" t="n">
        <v>1</v>
      </c>
      <c r="AQ18" s="37" t="n">
        <v>2</v>
      </c>
      <c r="AR18" s="37" t="n">
        <v>1</v>
      </c>
      <c r="AS18" s="16" t="n"/>
      <c r="AT18" s="16" t="n"/>
      <c r="AU18" s="12" t="n"/>
      <c r="AV18" s="51" t="n"/>
      <c r="AW18" s="12" t="n"/>
      <c r="AX18" s="12" t="n"/>
      <c r="AY18" s="12" t="n"/>
      <c r="AZ18" s="12" t="n"/>
      <c r="BA18" s="12" t="n"/>
      <c r="BB18" s="12" t="n"/>
      <c r="BC18" s="12" t="n"/>
      <c r="BD18" s="16" t="n"/>
      <c r="BE18" s="16" t="n">
        <v>59</v>
      </c>
    </row>
    <row r="19" ht="15.6" customHeight="1">
      <c r="A19" s="8" t="inlineStr">
        <is>
          <t>ОДБ.07</t>
        </is>
      </c>
      <c r="B19" s="9" t="inlineStr">
        <is>
          <t xml:space="preserve">Основы безопасности </t>
        </is>
      </c>
      <c r="C19" s="10" t="inlineStr">
        <is>
          <t>обяз. уч.</t>
        </is>
      </c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2" t="n"/>
      <c r="V19" s="12">
        <f>SUM(D19:U19)</f>
        <v/>
      </c>
      <c r="W19" s="19" t="n">
        <v>2</v>
      </c>
      <c r="X19" s="19" t="n">
        <v>4</v>
      </c>
      <c r="Y19" s="19" t="n">
        <v>2</v>
      </c>
      <c r="Z19" s="19" t="n">
        <v>4</v>
      </c>
      <c r="AA19" s="19" t="n">
        <v>2</v>
      </c>
      <c r="AB19" s="19" t="n">
        <v>4</v>
      </c>
      <c r="AC19" s="19" t="n">
        <v>2</v>
      </c>
      <c r="AD19" s="19" t="n">
        <v>4</v>
      </c>
      <c r="AE19" s="19" t="n">
        <v>2</v>
      </c>
      <c r="AF19" s="19" t="n">
        <v>4</v>
      </c>
      <c r="AG19" s="19" t="n">
        <v>2</v>
      </c>
      <c r="AH19" s="19" t="n">
        <v>4</v>
      </c>
      <c r="AI19" s="19" t="n">
        <v>2</v>
      </c>
      <c r="AJ19" s="19" t="n">
        <v>4</v>
      </c>
      <c r="AK19" s="19" t="n">
        <v>2</v>
      </c>
      <c r="AL19" s="19" t="n">
        <v>4</v>
      </c>
      <c r="AM19" s="19" t="n">
        <v>2</v>
      </c>
      <c r="AN19" s="19" t="n">
        <v>4</v>
      </c>
      <c r="AO19" s="19" t="n">
        <v>4</v>
      </c>
      <c r="AP19" s="19" t="n">
        <v>4</v>
      </c>
      <c r="AQ19" s="19" t="n">
        <v>4</v>
      </c>
      <c r="AR19" s="19" t="n">
        <v>4</v>
      </c>
      <c r="AS19" s="20" t="n"/>
      <c r="AT19" s="19" t="n"/>
      <c r="AU19" s="12" t="n"/>
      <c r="AV19" s="51" t="inlineStr">
        <is>
          <t>Дз</t>
        </is>
      </c>
      <c r="AW19" s="12">
        <f>SUM(W19:AV19)</f>
        <v/>
      </c>
      <c r="AX19" s="12" t="n"/>
      <c r="AY19" s="12" t="n"/>
      <c r="AZ19" s="12" t="n"/>
      <c r="BA19" s="12" t="n"/>
      <c r="BB19" s="12" t="n"/>
      <c r="BC19" s="12" t="n"/>
      <c r="BD19" s="16" t="n">
        <v>70</v>
      </c>
      <c r="BE19" s="16" t="n"/>
    </row>
    <row r="20" ht="15.6" customHeight="1">
      <c r="A20" s="17" t="n"/>
      <c r="B20" s="18" t="inlineStr">
        <is>
          <t>жизнедеятельности</t>
        </is>
      </c>
      <c r="C20" s="10" t="inlineStr">
        <is>
          <t>сам. р. с.</t>
        </is>
      </c>
      <c r="D20" s="13" t="n"/>
      <c r="E20" s="13" t="n"/>
      <c r="F20" s="13" t="n"/>
      <c r="G20" s="13" t="n"/>
      <c r="H20" s="13" t="n"/>
      <c r="I20" s="13" t="n"/>
      <c r="J20" s="13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2" t="n"/>
      <c r="V20" s="12" t="n"/>
      <c r="W20" s="37" t="n">
        <v>1</v>
      </c>
      <c r="X20" s="37" t="n">
        <v>2</v>
      </c>
      <c r="Y20" s="37" t="n">
        <v>1</v>
      </c>
      <c r="Z20" s="37" t="n">
        <v>2</v>
      </c>
      <c r="AA20" s="37" t="n">
        <v>1</v>
      </c>
      <c r="AB20" s="37" t="n">
        <v>2</v>
      </c>
      <c r="AC20" s="37" t="n">
        <v>1</v>
      </c>
      <c r="AD20" s="37" t="n">
        <v>2</v>
      </c>
      <c r="AE20" s="37" t="n">
        <v>1</v>
      </c>
      <c r="AF20" s="37" t="n">
        <v>2</v>
      </c>
      <c r="AG20" s="37" t="n">
        <v>1</v>
      </c>
      <c r="AH20" s="37" t="n">
        <v>2</v>
      </c>
      <c r="AI20" s="37" t="n">
        <v>1</v>
      </c>
      <c r="AJ20" s="37" t="n">
        <v>2</v>
      </c>
      <c r="AK20" s="37" t="n">
        <v>1</v>
      </c>
      <c r="AL20" s="37" t="n">
        <v>2</v>
      </c>
      <c r="AM20" s="37" t="n">
        <v>1</v>
      </c>
      <c r="AN20" s="37" t="n">
        <v>2</v>
      </c>
      <c r="AO20" s="37" t="n">
        <v>2</v>
      </c>
      <c r="AP20" s="37" t="n">
        <v>2</v>
      </c>
      <c r="AQ20" s="37" t="n">
        <v>2</v>
      </c>
      <c r="AR20" s="37" t="n">
        <v>2</v>
      </c>
      <c r="AS20" s="16" t="n"/>
      <c r="AT20" s="16" t="n"/>
      <c r="AU20" s="12" t="n"/>
      <c r="AV20" s="51" t="n"/>
      <c r="AW20" s="12" t="n"/>
      <c r="AX20" s="12" t="n"/>
      <c r="AY20" s="12" t="n"/>
      <c r="AZ20" s="12" t="n"/>
      <c r="BA20" s="12" t="n"/>
      <c r="BB20" s="12" t="n"/>
      <c r="BC20" s="12" t="n"/>
      <c r="BD20" s="16" t="n"/>
      <c r="BE20" s="16" t="n">
        <v>35</v>
      </c>
    </row>
    <row r="21" ht="18.75" customHeight="1">
      <c r="A21" s="8" t="inlineStr">
        <is>
          <t>ОДБ.08</t>
        </is>
      </c>
      <c r="B21" s="9" t="inlineStr">
        <is>
          <t>Информатика</t>
        </is>
      </c>
      <c r="C21" s="10" t="inlineStr">
        <is>
          <t>обяз. уч.</t>
        </is>
      </c>
      <c r="D21" s="11" t="n">
        <v>2</v>
      </c>
      <c r="E21" s="11" t="n">
        <v>2</v>
      </c>
      <c r="F21" s="11" t="n">
        <v>2</v>
      </c>
      <c r="G21" s="11" t="n">
        <v>2</v>
      </c>
      <c r="H21" s="11" t="n">
        <v>2</v>
      </c>
      <c r="I21" s="11" t="n">
        <v>2</v>
      </c>
      <c r="J21" s="11" t="n">
        <v>2</v>
      </c>
      <c r="K21" s="11" t="n">
        <v>2</v>
      </c>
      <c r="L21" s="11" t="n">
        <v>2</v>
      </c>
      <c r="M21" s="11" t="n">
        <v>2</v>
      </c>
      <c r="N21" s="11" t="n">
        <v>2</v>
      </c>
      <c r="O21" s="11" t="n">
        <v>2</v>
      </c>
      <c r="P21" s="11" t="n">
        <v>2</v>
      </c>
      <c r="Q21" s="11" t="n">
        <v>2</v>
      </c>
      <c r="R21" s="11" t="n">
        <v>2</v>
      </c>
      <c r="S21" s="11" t="n">
        <v>2</v>
      </c>
      <c r="T21" s="11" t="n">
        <v>2</v>
      </c>
      <c r="U21" s="12" t="n"/>
      <c r="V21" s="12">
        <f>SUM(D21:U21)</f>
        <v/>
      </c>
      <c r="W21" s="11" t="n">
        <v>2</v>
      </c>
      <c r="X21" s="11" t="n">
        <v>4</v>
      </c>
      <c r="Y21" s="11" t="n">
        <v>2</v>
      </c>
      <c r="Z21" s="11" t="n">
        <v>4</v>
      </c>
      <c r="AA21" s="11" t="n">
        <v>2</v>
      </c>
      <c r="AB21" s="11" t="n">
        <v>4</v>
      </c>
      <c r="AC21" s="11" t="n">
        <v>2</v>
      </c>
      <c r="AD21" s="11" t="n">
        <v>4</v>
      </c>
      <c r="AE21" s="11" t="n">
        <v>2</v>
      </c>
      <c r="AF21" s="11" t="n">
        <v>4</v>
      </c>
      <c r="AG21" s="11" t="n">
        <v>2</v>
      </c>
      <c r="AH21" s="11" t="n">
        <v>4</v>
      </c>
      <c r="AI21" s="11" t="n">
        <v>2</v>
      </c>
      <c r="AJ21" s="11" t="n">
        <v>4</v>
      </c>
      <c r="AK21" s="11" t="n">
        <v>2</v>
      </c>
      <c r="AL21" s="11" t="n">
        <v>4</v>
      </c>
      <c r="AM21" s="11" t="n">
        <v>2</v>
      </c>
      <c r="AN21" s="11" t="n">
        <v>4</v>
      </c>
      <c r="AO21" s="11" t="n">
        <v>2</v>
      </c>
      <c r="AP21" s="11" t="n">
        <v>2</v>
      </c>
      <c r="AQ21" s="11" t="n">
        <v>2</v>
      </c>
      <c r="AR21" s="11" t="n">
        <v>4</v>
      </c>
      <c r="AS21" s="19" t="n">
        <v>2</v>
      </c>
      <c r="AT21" s="19" t="n"/>
      <c r="AU21" s="12" t="n"/>
      <c r="AV21" s="51" t="inlineStr">
        <is>
          <t>Дз</t>
        </is>
      </c>
      <c r="AW21" s="12">
        <f>SUM(W21:AV21)</f>
        <v/>
      </c>
      <c r="AX21" s="12" t="n"/>
      <c r="AY21" s="12" t="n"/>
      <c r="AZ21" s="12" t="n"/>
      <c r="BA21" s="12" t="n"/>
      <c r="BB21" s="12" t="n"/>
      <c r="BC21" s="12" t="n"/>
      <c r="BD21" s="16" t="n">
        <v>100</v>
      </c>
      <c r="BE21" s="16" t="n"/>
    </row>
    <row r="22" ht="15.6" customHeight="1">
      <c r="A22" s="17" t="n"/>
      <c r="B22" s="18" t="n"/>
      <c r="C22" s="10" t="inlineStr">
        <is>
          <t>сам. р. с.</t>
        </is>
      </c>
      <c r="D22" s="36" t="n">
        <v>1</v>
      </c>
      <c r="E22" s="36" t="n">
        <v>1</v>
      </c>
      <c r="F22" s="36" t="n">
        <v>1</v>
      </c>
      <c r="G22" s="36" t="n">
        <v>1</v>
      </c>
      <c r="H22" s="36" t="n">
        <v>1</v>
      </c>
      <c r="I22" s="36" t="n">
        <v>1</v>
      </c>
      <c r="J22" s="36" t="n">
        <v>1</v>
      </c>
      <c r="K22" s="36" t="n">
        <v>1</v>
      </c>
      <c r="L22" s="36" t="n">
        <v>1</v>
      </c>
      <c r="M22" s="36" t="n">
        <v>1</v>
      </c>
      <c r="N22" s="36" t="n">
        <v>1</v>
      </c>
      <c r="O22" s="36" t="n">
        <v>1</v>
      </c>
      <c r="P22" s="36" t="n">
        <v>1</v>
      </c>
      <c r="Q22" s="36" t="n">
        <v>1</v>
      </c>
      <c r="R22" s="36" t="n">
        <v>1</v>
      </c>
      <c r="S22" s="36" t="n">
        <v>1</v>
      </c>
      <c r="T22" s="36" t="n">
        <v>1</v>
      </c>
      <c r="U22" s="12" t="n"/>
      <c r="V22" s="12" t="n"/>
      <c r="W22" s="37" t="n">
        <v>1</v>
      </c>
      <c r="X22" s="37" t="n">
        <v>2</v>
      </c>
      <c r="Y22" s="37" t="n">
        <v>1</v>
      </c>
      <c r="Z22" s="37" t="n">
        <v>2</v>
      </c>
      <c r="AA22" s="37" t="n">
        <v>1</v>
      </c>
      <c r="AB22" s="37" t="n">
        <v>2</v>
      </c>
      <c r="AC22" s="37" t="n">
        <v>1</v>
      </c>
      <c r="AD22" s="37" t="n">
        <v>2</v>
      </c>
      <c r="AE22" s="37" t="n">
        <v>1</v>
      </c>
      <c r="AF22" s="37" t="n">
        <v>2</v>
      </c>
      <c r="AG22" s="37" t="n">
        <v>1</v>
      </c>
      <c r="AH22" s="37" t="n">
        <v>2</v>
      </c>
      <c r="AI22" s="37" t="n">
        <v>1</v>
      </c>
      <c r="AJ22" s="37" t="n">
        <v>2</v>
      </c>
      <c r="AK22" s="37" t="n">
        <v>1</v>
      </c>
      <c r="AL22" s="37" t="n">
        <v>2</v>
      </c>
      <c r="AM22" s="37" t="n">
        <v>1</v>
      </c>
      <c r="AN22" s="37" t="n">
        <v>2</v>
      </c>
      <c r="AO22" s="37" t="n">
        <v>1</v>
      </c>
      <c r="AP22" s="37" t="n">
        <v>1</v>
      </c>
      <c r="AQ22" s="37" t="n">
        <v>1</v>
      </c>
      <c r="AR22" s="37" t="n">
        <v>2</v>
      </c>
      <c r="AS22" s="16" t="n">
        <v>1</v>
      </c>
      <c r="AT22" s="16" t="n"/>
      <c r="AU22" s="12" t="n"/>
      <c r="AV22" s="51" t="n"/>
      <c r="AW22" s="12" t="n"/>
      <c r="AX22" s="12" t="n"/>
      <c r="AY22" s="12" t="n"/>
      <c r="AZ22" s="12" t="n"/>
      <c r="BA22" s="12" t="n"/>
      <c r="BB22" s="12" t="n"/>
      <c r="BC22" s="12" t="n"/>
      <c r="BD22" s="16" t="n"/>
      <c r="BE22" s="16" t="n">
        <v>50</v>
      </c>
    </row>
    <row r="23" ht="15.6" customHeight="1">
      <c r="A23" s="8" t="inlineStr">
        <is>
          <t>ОДБ.09</t>
        </is>
      </c>
      <c r="B23" s="21" t="inlineStr">
        <is>
          <t>Физика</t>
        </is>
      </c>
      <c r="C23" s="10" t="inlineStr">
        <is>
          <t>обяз. уч.</t>
        </is>
      </c>
      <c r="D23" s="11" t="n">
        <v>4</v>
      </c>
      <c r="E23" s="11" t="n">
        <v>4</v>
      </c>
      <c r="F23" s="11" t="n">
        <v>4</v>
      </c>
      <c r="G23" s="11" t="n">
        <v>4</v>
      </c>
      <c r="H23" s="11" t="n">
        <v>4</v>
      </c>
      <c r="I23" s="11" t="n">
        <v>4</v>
      </c>
      <c r="J23" s="11" t="n">
        <v>4</v>
      </c>
      <c r="K23" s="11" t="n">
        <v>4</v>
      </c>
      <c r="L23" s="11" t="n">
        <v>4</v>
      </c>
      <c r="M23" s="11" t="n">
        <v>4</v>
      </c>
      <c r="N23" s="11" t="n">
        <v>4</v>
      </c>
      <c r="O23" s="11" t="n">
        <v>4</v>
      </c>
      <c r="P23" s="11" t="n">
        <v>4</v>
      </c>
      <c r="Q23" s="11" t="n">
        <v>4</v>
      </c>
      <c r="R23" s="11" t="n">
        <v>4</v>
      </c>
      <c r="S23" s="11" t="n">
        <v>4</v>
      </c>
      <c r="T23" s="11" t="n">
        <v>4</v>
      </c>
      <c r="U23" s="12" t="n"/>
      <c r="V23" s="12">
        <f>SUM(D23:U23)</f>
        <v/>
      </c>
      <c r="W23" s="19" t="n">
        <v>2</v>
      </c>
      <c r="X23" s="19" t="n">
        <v>4</v>
      </c>
      <c r="Y23" s="19" t="n">
        <v>2</v>
      </c>
      <c r="Z23" s="19" t="n">
        <v>4</v>
      </c>
      <c r="AA23" s="19" t="n">
        <v>2</v>
      </c>
      <c r="AB23" s="19" t="n">
        <v>4</v>
      </c>
      <c r="AC23" s="19" t="n">
        <v>2</v>
      </c>
      <c r="AD23" s="19" t="n">
        <v>4</v>
      </c>
      <c r="AE23" s="19" t="n">
        <v>2</v>
      </c>
      <c r="AF23" s="19" t="n">
        <v>4</v>
      </c>
      <c r="AG23" s="19" t="n">
        <v>2</v>
      </c>
      <c r="AH23" s="19" t="n">
        <v>4</v>
      </c>
      <c r="AI23" s="19" t="n">
        <v>2</v>
      </c>
      <c r="AJ23" s="19" t="n">
        <v>4</v>
      </c>
      <c r="AK23" s="19" t="n">
        <v>2</v>
      </c>
      <c r="AL23" s="19" t="n">
        <v>4</v>
      </c>
      <c r="AM23" s="19" t="n">
        <v>2</v>
      </c>
      <c r="AN23" s="19" t="n">
        <v>2</v>
      </c>
      <c r="AO23" s="19" t="n">
        <v>1</v>
      </c>
      <c r="AP23" s="24" t="inlineStr">
        <is>
          <t>Э</t>
        </is>
      </c>
      <c r="AQ23" s="19" t="n"/>
      <c r="AR23" s="19" t="n"/>
      <c r="AS23" s="19" t="n"/>
      <c r="AT23" s="41" t="n"/>
      <c r="AU23" s="12" t="n"/>
      <c r="AV23" s="51" t="n"/>
      <c r="AW23" s="12">
        <f>SUM(W23:AV23)</f>
        <v/>
      </c>
      <c r="AX23" s="12" t="n"/>
      <c r="AY23" s="12" t="n"/>
      <c r="AZ23" s="12" t="n"/>
      <c r="BA23" s="12" t="n"/>
      <c r="BB23" s="12" t="n"/>
      <c r="BC23" s="12" t="n"/>
      <c r="BD23" s="16" t="n">
        <v>121</v>
      </c>
      <c r="BE23" s="16" t="n"/>
    </row>
    <row r="24" ht="15.6" customHeight="1">
      <c r="A24" s="17" t="n"/>
      <c r="B24" s="22" t="n"/>
      <c r="C24" s="10" t="inlineStr">
        <is>
          <t>сам. р. с.</t>
        </is>
      </c>
      <c r="D24" s="36" t="n">
        <v>2</v>
      </c>
      <c r="E24" s="36" t="n">
        <v>2</v>
      </c>
      <c r="F24" s="36" t="n">
        <v>2</v>
      </c>
      <c r="G24" s="36" t="n">
        <v>2</v>
      </c>
      <c r="H24" s="36" t="n">
        <v>2</v>
      </c>
      <c r="I24" s="36" t="n">
        <v>2</v>
      </c>
      <c r="J24" s="36" t="n">
        <v>2</v>
      </c>
      <c r="K24" s="36" t="n">
        <v>2</v>
      </c>
      <c r="L24" s="36" t="n">
        <v>2</v>
      </c>
      <c r="M24" s="36" t="n">
        <v>2</v>
      </c>
      <c r="N24" s="36" t="n">
        <v>2</v>
      </c>
      <c r="O24" s="36" t="n">
        <v>2</v>
      </c>
      <c r="P24" s="36" t="n">
        <v>2</v>
      </c>
      <c r="Q24" s="36" t="n">
        <v>2</v>
      </c>
      <c r="R24" s="36" t="n">
        <v>2</v>
      </c>
      <c r="S24" s="36" t="n">
        <v>2</v>
      </c>
      <c r="T24" s="36" t="n">
        <v>2</v>
      </c>
      <c r="U24" s="12" t="n"/>
      <c r="V24" s="12" t="n"/>
      <c r="W24" s="37" t="n">
        <v>1</v>
      </c>
      <c r="X24" s="37" t="n">
        <v>2</v>
      </c>
      <c r="Y24" s="37" t="n">
        <v>1</v>
      </c>
      <c r="Z24" s="37" t="n">
        <v>2</v>
      </c>
      <c r="AA24" s="37" t="n">
        <v>1</v>
      </c>
      <c r="AB24" s="37" t="n">
        <v>2</v>
      </c>
      <c r="AC24" s="37" t="n">
        <v>1</v>
      </c>
      <c r="AD24" s="37" t="n">
        <v>2</v>
      </c>
      <c r="AE24" s="37" t="n">
        <v>1</v>
      </c>
      <c r="AF24" s="37" t="n">
        <v>2</v>
      </c>
      <c r="AG24" s="37" t="n">
        <v>1</v>
      </c>
      <c r="AH24" s="37" t="n">
        <v>2</v>
      </c>
      <c r="AI24" s="37" t="n">
        <v>1</v>
      </c>
      <c r="AJ24" s="37" t="n">
        <v>2</v>
      </c>
      <c r="AK24" s="37" t="n">
        <v>1</v>
      </c>
      <c r="AL24" s="37" t="n">
        <v>2</v>
      </c>
      <c r="AM24" s="37" t="n">
        <v>1</v>
      </c>
      <c r="AN24" s="37" t="n">
        <v>1</v>
      </c>
      <c r="AO24" s="37" t="n"/>
      <c r="AP24" s="37" t="n"/>
      <c r="AQ24" s="37" t="n"/>
      <c r="AR24" s="37" t="n"/>
      <c r="AS24" s="16" t="n"/>
      <c r="AT24" s="16" t="n"/>
      <c r="AU24" s="12" t="n"/>
      <c r="AV24" s="51" t="n"/>
      <c r="AW24" s="12" t="n"/>
      <c r="AX24" s="12" t="n"/>
      <c r="AY24" s="12" t="n"/>
      <c r="AZ24" s="12" t="n"/>
      <c r="BA24" s="12" t="n"/>
      <c r="BB24" s="12" t="n"/>
      <c r="BC24" s="12" t="n"/>
      <c r="BD24" s="16" t="n"/>
      <c r="BE24" s="16" t="n">
        <v>60</v>
      </c>
    </row>
    <row r="25" ht="15.6" customHeight="1">
      <c r="A25" s="8" t="inlineStr">
        <is>
          <t>ОДБ.10</t>
        </is>
      </c>
      <c r="B25" s="9" t="inlineStr">
        <is>
          <t>Химия</t>
        </is>
      </c>
      <c r="C25" s="10" t="inlineStr">
        <is>
          <t>обяз. уч.</t>
        </is>
      </c>
      <c r="D25" s="11" t="n">
        <v>2</v>
      </c>
      <c r="E25" s="11" t="n">
        <v>2</v>
      </c>
      <c r="F25" s="11" t="n">
        <v>2</v>
      </c>
      <c r="G25" s="11" t="n">
        <v>2</v>
      </c>
      <c r="H25" s="11" t="n">
        <v>2</v>
      </c>
      <c r="I25" s="11" t="n">
        <v>2</v>
      </c>
      <c r="J25" s="11" t="n">
        <v>2</v>
      </c>
      <c r="K25" s="11" t="n">
        <v>2</v>
      </c>
      <c r="L25" s="11" t="n">
        <v>2</v>
      </c>
      <c r="M25" s="11" t="n">
        <v>2</v>
      </c>
      <c r="N25" s="11" t="n">
        <v>2</v>
      </c>
      <c r="O25" s="11" t="n">
        <v>2</v>
      </c>
      <c r="P25" s="11" t="n">
        <v>2</v>
      </c>
      <c r="Q25" s="11" t="n">
        <v>2</v>
      </c>
      <c r="R25" s="11" t="n">
        <v>2</v>
      </c>
      <c r="S25" s="11" t="n"/>
      <c r="T25" s="11" t="n"/>
      <c r="U25" s="12" t="n"/>
      <c r="V25" s="12">
        <f>SUM(D25:U25)</f>
        <v/>
      </c>
      <c r="W25" s="19" t="n">
        <v>2</v>
      </c>
      <c r="X25" s="19" t="n">
        <v>2</v>
      </c>
      <c r="Y25" s="19" t="n">
        <v>2</v>
      </c>
      <c r="Z25" s="19" t="n">
        <v>2</v>
      </c>
      <c r="AA25" s="19" t="n">
        <v>2</v>
      </c>
      <c r="AB25" s="19" t="n">
        <v>2</v>
      </c>
      <c r="AC25" s="19" t="n">
        <v>2</v>
      </c>
      <c r="AD25" s="19" t="n">
        <v>2</v>
      </c>
      <c r="AE25" s="19" t="n">
        <v>2</v>
      </c>
      <c r="AF25" s="19" t="n">
        <v>2</v>
      </c>
      <c r="AG25" s="19" t="n">
        <v>2</v>
      </c>
      <c r="AH25" s="19" t="n">
        <v>2</v>
      </c>
      <c r="AI25" s="19" t="n">
        <v>2</v>
      </c>
      <c r="AJ25" s="19" t="n">
        <v>2</v>
      </c>
      <c r="AK25" s="19" t="n">
        <v>2</v>
      </c>
      <c r="AL25" s="19" t="n">
        <v>2</v>
      </c>
      <c r="AM25" s="19" t="n">
        <v>2</v>
      </c>
      <c r="AN25" s="19" t="n">
        <v>2</v>
      </c>
      <c r="AO25" s="19" t="n">
        <v>2</v>
      </c>
      <c r="AP25" s="19" t="n">
        <v>2</v>
      </c>
      <c r="AQ25" s="19" t="n">
        <v>2</v>
      </c>
      <c r="AR25" s="19" t="n">
        <v>4</v>
      </c>
      <c r="AS25" s="19" t="n">
        <v>2</v>
      </c>
      <c r="AT25" s="19" t="n"/>
      <c r="AU25" s="12" t="n"/>
      <c r="AV25" s="51" t="inlineStr">
        <is>
          <t>Дз</t>
        </is>
      </c>
      <c r="AW25" s="12">
        <f>SUM(W25:AV25)</f>
        <v/>
      </c>
      <c r="AX25" s="12" t="n"/>
      <c r="AY25" s="12" t="n"/>
      <c r="AZ25" s="12" t="n"/>
      <c r="BA25" s="12" t="n"/>
      <c r="BB25" s="12" t="n"/>
      <c r="BC25" s="12" t="n"/>
      <c r="BD25" s="16" t="n">
        <v>78</v>
      </c>
      <c r="BE25" s="16" t="n"/>
    </row>
    <row r="26" ht="15.6" customHeight="1">
      <c r="A26" s="17" t="n"/>
      <c r="B26" s="18" t="n"/>
      <c r="C26" s="10" t="inlineStr">
        <is>
          <t>сам. р. с.</t>
        </is>
      </c>
      <c r="D26" s="36" t="n">
        <v>1</v>
      </c>
      <c r="E26" s="36" t="n">
        <v>1</v>
      </c>
      <c r="F26" s="36" t="n">
        <v>1</v>
      </c>
      <c r="G26" s="36" t="n">
        <v>1</v>
      </c>
      <c r="H26" s="36" t="n">
        <v>1</v>
      </c>
      <c r="I26" s="36" t="n">
        <v>1</v>
      </c>
      <c r="J26" s="36" t="n">
        <v>1</v>
      </c>
      <c r="K26" s="37" t="n">
        <v>1</v>
      </c>
      <c r="L26" s="37" t="n">
        <v>1</v>
      </c>
      <c r="M26" s="37" t="n">
        <v>1</v>
      </c>
      <c r="N26" s="37" t="n">
        <v>1</v>
      </c>
      <c r="O26" s="37" t="n">
        <v>1</v>
      </c>
      <c r="P26" s="37" t="n">
        <v>1</v>
      </c>
      <c r="Q26" s="37" t="n">
        <v>1</v>
      </c>
      <c r="R26" s="37" t="n">
        <v>1</v>
      </c>
      <c r="S26" s="16" t="n"/>
      <c r="T26" s="16" t="n"/>
      <c r="U26" s="12" t="n"/>
      <c r="V26" s="12" t="n"/>
      <c r="W26" s="37" t="n">
        <v>1</v>
      </c>
      <c r="X26" s="37" t="n">
        <v>1</v>
      </c>
      <c r="Y26" s="37" t="n">
        <v>1</v>
      </c>
      <c r="Z26" s="37" t="n">
        <v>1</v>
      </c>
      <c r="AA26" s="37" t="n">
        <v>1</v>
      </c>
      <c r="AB26" s="37" t="n">
        <v>1</v>
      </c>
      <c r="AC26" s="37" t="n">
        <v>1</v>
      </c>
      <c r="AD26" s="37" t="n">
        <v>1</v>
      </c>
      <c r="AE26" s="37" t="n">
        <v>1</v>
      </c>
      <c r="AF26" s="37" t="n">
        <v>1</v>
      </c>
      <c r="AG26" s="37" t="n">
        <v>1</v>
      </c>
      <c r="AH26" s="37" t="n">
        <v>1</v>
      </c>
      <c r="AI26" s="37" t="n">
        <v>1</v>
      </c>
      <c r="AJ26" s="37" t="n">
        <v>1</v>
      </c>
      <c r="AK26" s="37" t="n">
        <v>1</v>
      </c>
      <c r="AL26" s="37" t="n">
        <v>1</v>
      </c>
      <c r="AM26" s="37" t="n">
        <v>1</v>
      </c>
      <c r="AN26" s="37" t="n">
        <v>1</v>
      </c>
      <c r="AO26" s="37" t="n">
        <v>1</v>
      </c>
      <c r="AP26" s="37" t="n">
        <v>1</v>
      </c>
      <c r="AQ26" s="37" t="n">
        <v>1</v>
      </c>
      <c r="AR26" s="37" t="n">
        <v>2</v>
      </c>
      <c r="AS26" s="37" t="n">
        <v>1</v>
      </c>
      <c r="AT26" s="37" t="n"/>
      <c r="AU26" s="23" t="n"/>
      <c r="AV26" s="51" t="n"/>
      <c r="AW26" s="12" t="n"/>
      <c r="AX26" s="12" t="n"/>
      <c r="AY26" s="12" t="n"/>
      <c r="AZ26" s="12" t="n"/>
      <c r="BA26" s="12" t="n"/>
      <c r="BB26" s="12" t="n"/>
      <c r="BC26" s="12" t="n"/>
      <c r="BD26" s="16" t="n"/>
      <c r="BE26" s="16" t="n">
        <v>39</v>
      </c>
    </row>
    <row r="27" ht="15.6" customHeight="1">
      <c r="A27" s="8" t="inlineStr">
        <is>
          <t>ОДБ.11</t>
        </is>
      </c>
      <c r="B27" s="9" t="inlineStr">
        <is>
          <t>Обществознание</t>
        </is>
      </c>
      <c r="C27" s="10" t="inlineStr">
        <is>
          <t>обяз. уч.</t>
        </is>
      </c>
      <c r="D27" s="11" t="n">
        <v>4</v>
      </c>
      <c r="E27" s="11" t="n">
        <v>2</v>
      </c>
      <c r="F27" s="11" t="n">
        <v>4</v>
      </c>
      <c r="G27" s="11" t="n">
        <v>2</v>
      </c>
      <c r="H27" s="11" t="n">
        <v>4</v>
      </c>
      <c r="I27" s="11" t="n">
        <v>2</v>
      </c>
      <c r="J27" s="11" t="n">
        <v>4</v>
      </c>
      <c r="K27" s="11" t="n">
        <v>2</v>
      </c>
      <c r="L27" s="11" t="n">
        <v>4</v>
      </c>
      <c r="M27" s="11" t="n">
        <v>2</v>
      </c>
      <c r="N27" s="11" t="n">
        <v>4</v>
      </c>
      <c r="O27" s="11" t="n">
        <v>2</v>
      </c>
      <c r="P27" s="11" t="n">
        <v>4</v>
      </c>
      <c r="Q27" s="11" t="n">
        <v>2</v>
      </c>
      <c r="R27" s="11" t="n">
        <v>2</v>
      </c>
      <c r="S27" s="11" t="n">
        <v>4</v>
      </c>
      <c r="T27" s="11" t="n">
        <v>3</v>
      </c>
      <c r="U27" s="23" t="n"/>
      <c r="V27" s="12">
        <f>SUM(D27:U27)</f>
        <v/>
      </c>
      <c r="W27" s="19" t="n">
        <v>2</v>
      </c>
      <c r="X27" s="19" t="n">
        <v>2</v>
      </c>
      <c r="Y27" s="19" t="n">
        <v>2</v>
      </c>
      <c r="Z27" s="19" t="n">
        <v>2</v>
      </c>
      <c r="AA27" s="19" t="n">
        <v>2</v>
      </c>
      <c r="AB27" s="19" t="n">
        <v>2</v>
      </c>
      <c r="AC27" s="19" t="n">
        <v>2</v>
      </c>
      <c r="AD27" s="19" t="n">
        <v>2</v>
      </c>
      <c r="AE27" s="19" t="n">
        <v>2</v>
      </c>
      <c r="AF27" s="19" t="n">
        <v>2</v>
      </c>
      <c r="AG27" s="19" t="n">
        <v>2</v>
      </c>
      <c r="AH27" s="19" t="n">
        <v>2</v>
      </c>
      <c r="AI27" s="19" t="n">
        <v>2</v>
      </c>
      <c r="AJ27" s="19" t="n">
        <v>2</v>
      </c>
      <c r="AK27" s="19" t="n">
        <v>2</v>
      </c>
      <c r="AL27" s="19" t="n">
        <v>2</v>
      </c>
      <c r="AM27" s="19" t="n">
        <v>2</v>
      </c>
      <c r="AN27" s="19" t="n">
        <v>4</v>
      </c>
      <c r="AO27" s="19" t="n">
        <v>1</v>
      </c>
      <c r="AP27" s="19" t="n">
        <v>4</v>
      </c>
      <c r="AQ27" s="19" t="n">
        <v>2</v>
      </c>
      <c r="AR27" s="19" t="n">
        <v>10</v>
      </c>
      <c r="AS27" s="19" t="n">
        <v>2</v>
      </c>
      <c r="AT27" s="19" t="n"/>
      <c r="AU27" s="23" t="n"/>
      <c r="AV27" s="51" t="inlineStr">
        <is>
          <t>Дз</t>
        </is>
      </c>
      <c r="AW27" s="23">
        <f>SUM(W27:AV27)</f>
        <v/>
      </c>
      <c r="AX27" s="23" t="n"/>
      <c r="AY27" s="23" t="n"/>
      <c r="AZ27" s="23" t="n"/>
      <c r="BA27" s="23" t="n"/>
      <c r="BB27" s="23" t="n"/>
      <c r="BC27" s="23" t="n"/>
      <c r="BD27" s="13" t="n">
        <v>108</v>
      </c>
      <c r="BE27" s="13" t="n"/>
    </row>
    <row r="28" ht="15.6" customHeight="1">
      <c r="A28" s="17" t="n"/>
      <c r="B28" s="42" t="inlineStr">
        <is>
          <t>(включая экономику и право)</t>
        </is>
      </c>
      <c r="C28" s="10" t="inlineStr">
        <is>
          <t>сам. р. с.</t>
        </is>
      </c>
      <c r="D28" s="36" t="n">
        <v>2</v>
      </c>
      <c r="E28" s="36" t="n">
        <v>1</v>
      </c>
      <c r="F28" s="36" t="n">
        <v>2</v>
      </c>
      <c r="G28" s="36" t="n">
        <v>1</v>
      </c>
      <c r="H28" s="36" t="n">
        <v>2</v>
      </c>
      <c r="I28" s="36" t="n">
        <v>1</v>
      </c>
      <c r="J28" s="36" t="n">
        <v>2</v>
      </c>
      <c r="K28" s="37" t="n">
        <v>1</v>
      </c>
      <c r="L28" s="37" t="n">
        <v>2</v>
      </c>
      <c r="M28" s="37" t="n">
        <v>1</v>
      </c>
      <c r="N28" s="37" t="n">
        <v>2</v>
      </c>
      <c r="O28" s="37" t="n">
        <v>1</v>
      </c>
      <c r="P28" s="37" t="n">
        <v>2</v>
      </c>
      <c r="Q28" s="37" t="n">
        <v>1</v>
      </c>
      <c r="R28" s="37" t="n">
        <v>1</v>
      </c>
      <c r="S28" s="37" t="n">
        <v>2</v>
      </c>
      <c r="T28" s="37" t="n">
        <v>1</v>
      </c>
      <c r="U28" s="43" t="n"/>
      <c r="V28" s="43" t="n"/>
      <c r="W28" s="37" t="n">
        <v>1</v>
      </c>
      <c r="X28" s="37" t="n">
        <v>1</v>
      </c>
      <c r="Y28" s="37" t="n">
        <v>1</v>
      </c>
      <c r="Z28" s="37" t="n">
        <v>1</v>
      </c>
      <c r="AA28" s="37" t="n">
        <v>1</v>
      </c>
      <c r="AB28" s="37" t="n">
        <v>1</v>
      </c>
      <c r="AC28" s="37" t="n">
        <v>1</v>
      </c>
      <c r="AD28" s="37" t="n">
        <v>1</v>
      </c>
      <c r="AE28" s="37" t="n">
        <v>1</v>
      </c>
      <c r="AF28" s="37" t="n">
        <v>1</v>
      </c>
      <c r="AG28" s="36" t="n">
        <v>1</v>
      </c>
      <c r="AH28" s="36" t="n">
        <v>1</v>
      </c>
      <c r="AI28" s="36" t="n">
        <v>1</v>
      </c>
      <c r="AJ28" s="37" t="n">
        <v>1</v>
      </c>
      <c r="AK28" s="37" t="n">
        <v>1</v>
      </c>
      <c r="AL28" s="36" t="n">
        <v>1</v>
      </c>
      <c r="AM28" s="36" t="n">
        <v>1</v>
      </c>
      <c r="AN28" s="36" t="n">
        <v>2</v>
      </c>
      <c r="AO28" s="36" t="n"/>
      <c r="AP28" s="36" t="n">
        <v>2</v>
      </c>
      <c r="AQ28" s="36" t="n">
        <v>1</v>
      </c>
      <c r="AR28" s="36" t="n">
        <v>6</v>
      </c>
      <c r="AS28" s="44" t="n">
        <v>1</v>
      </c>
      <c r="AT28" s="45" t="n"/>
      <c r="AU28" s="23" t="n"/>
      <c r="AV28" s="23" t="n"/>
      <c r="AW28" s="23" t="n"/>
      <c r="AX28" s="23" t="n"/>
      <c r="AY28" s="23" t="n"/>
      <c r="AZ28" s="23" t="n"/>
      <c r="BA28" s="23" t="n"/>
      <c r="BB28" s="23" t="n"/>
      <c r="BC28" s="23" t="n"/>
      <c r="BD28" s="13" t="n"/>
      <c r="BE28" s="13" t="n">
        <v>54</v>
      </c>
    </row>
    <row r="29" ht="15.6" customHeight="1">
      <c r="A29" s="8" t="inlineStr">
        <is>
          <t>ОДБ.12</t>
        </is>
      </c>
      <c r="B29" s="9" t="inlineStr">
        <is>
          <t>Биология</t>
        </is>
      </c>
      <c r="C29" s="10" t="inlineStr">
        <is>
          <t>обяз. уч.</t>
        </is>
      </c>
      <c r="D29" s="11" t="n">
        <v>2</v>
      </c>
      <c r="E29" s="11" t="n">
        <v>2</v>
      </c>
      <c r="F29" s="11" t="n">
        <v>2</v>
      </c>
      <c r="G29" s="11" t="n">
        <v>2</v>
      </c>
      <c r="H29" s="11" t="n">
        <v>2</v>
      </c>
      <c r="I29" s="11" t="n">
        <v>2</v>
      </c>
      <c r="J29" s="11" t="n">
        <v>2</v>
      </c>
      <c r="K29" s="11" t="n">
        <v>2</v>
      </c>
      <c r="L29" s="11" t="n">
        <v>2</v>
      </c>
      <c r="M29" s="11" t="n">
        <v>2</v>
      </c>
      <c r="N29" s="11" t="n">
        <v>2</v>
      </c>
      <c r="O29" s="11" t="n">
        <v>2</v>
      </c>
      <c r="P29" s="11" t="n">
        <v>2</v>
      </c>
      <c r="Q29" s="11" t="n">
        <v>2</v>
      </c>
      <c r="R29" s="11" t="n">
        <v>2</v>
      </c>
      <c r="S29" s="11" t="n">
        <v>2</v>
      </c>
      <c r="T29" s="11" t="n">
        <v>4</v>
      </c>
      <c r="U29" s="12" t="n"/>
      <c r="V29" s="12">
        <f>SUM(D29:U29)</f>
        <v/>
      </c>
      <c r="W29" s="25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9" t="n"/>
      <c r="AJ29" s="19" t="n"/>
      <c r="AK29" s="19" t="n"/>
      <c r="AL29" s="19" t="n"/>
      <c r="AM29" s="19" t="n"/>
      <c r="AN29" s="19" t="n"/>
      <c r="AO29" s="19" t="n"/>
      <c r="AP29" s="19" t="n"/>
      <c r="AQ29" s="19" t="n"/>
      <c r="AR29" s="19" t="n"/>
      <c r="AS29" s="38" t="n"/>
      <c r="AT29" s="26" t="n"/>
      <c r="AU29" s="23" t="n"/>
      <c r="AV29" s="23" t="n"/>
      <c r="AW29" s="12">
        <f>SUM(W29:AV29)</f>
        <v/>
      </c>
      <c r="AX29" s="12" t="n"/>
      <c r="AY29" s="12" t="n"/>
      <c r="AZ29" s="12" t="n"/>
      <c r="BA29" s="12" t="n"/>
      <c r="BB29" s="12" t="n"/>
      <c r="BC29" s="12" t="n"/>
      <c r="BD29" s="16" t="n">
        <v>36</v>
      </c>
      <c r="BE29" s="16" t="n"/>
    </row>
    <row r="30" ht="15.6" customHeight="1">
      <c r="A30" s="27" t="n"/>
      <c r="B30" s="28" t="n"/>
      <c r="C30" s="10" t="inlineStr">
        <is>
          <t>сам. р. с.</t>
        </is>
      </c>
      <c r="D30" s="36" t="n">
        <v>1</v>
      </c>
      <c r="E30" s="36" t="n">
        <v>1</v>
      </c>
      <c r="F30" s="36" t="n">
        <v>1</v>
      </c>
      <c r="G30" s="36" t="n">
        <v>1</v>
      </c>
      <c r="H30" s="36" t="n">
        <v>1</v>
      </c>
      <c r="I30" s="36" t="n">
        <v>1</v>
      </c>
      <c r="J30" s="36" t="n">
        <v>1</v>
      </c>
      <c r="K30" s="36" t="n">
        <v>1</v>
      </c>
      <c r="L30" s="36" t="n">
        <v>1</v>
      </c>
      <c r="M30" s="36" t="n">
        <v>1</v>
      </c>
      <c r="N30" s="36" t="n">
        <v>1</v>
      </c>
      <c r="O30" s="36" t="n">
        <v>1</v>
      </c>
      <c r="P30" s="36" t="n">
        <v>1</v>
      </c>
      <c r="Q30" s="36" t="n">
        <v>1</v>
      </c>
      <c r="R30" s="36" t="n">
        <v>1</v>
      </c>
      <c r="S30" s="36" t="n">
        <v>1</v>
      </c>
      <c r="T30" s="37" t="n">
        <v>2</v>
      </c>
      <c r="U30" s="12" t="n"/>
      <c r="V30" s="51" t="inlineStr">
        <is>
          <t>Кдз</t>
        </is>
      </c>
      <c r="W30" s="16" t="n"/>
      <c r="X30" s="16" t="n"/>
      <c r="Y30" s="16" t="n"/>
      <c r="Z30" s="16" t="n"/>
      <c r="AA30" s="16" t="n"/>
      <c r="AB30" s="16" t="n"/>
      <c r="AC30" s="16" t="n"/>
      <c r="AD30" s="16" t="n"/>
      <c r="AE30" s="16" t="n"/>
      <c r="AF30" s="16" t="n"/>
      <c r="AG30" s="16" t="n"/>
      <c r="AH30" s="16" t="n"/>
      <c r="AI30" s="16" t="n"/>
      <c r="AJ30" s="16" t="n"/>
      <c r="AK30" s="16" t="n"/>
      <c r="AL30" s="16" t="n"/>
      <c r="AM30" s="16" t="n"/>
      <c r="AN30" s="16" t="n"/>
      <c r="AO30" s="16" t="n"/>
      <c r="AP30" s="16" t="n"/>
      <c r="AQ30" s="16" t="n"/>
      <c r="AR30" s="16" t="n"/>
      <c r="AS30" s="16" t="n"/>
      <c r="AT30" s="16" t="n"/>
      <c r="AU30" s="23" t="n"/>
      <c r="AV30" s="12" t="n"/>
      <c r="AW30" s="12" t="n"/>
      <c r="AX30" s="12" t="n"/>
      <c r="AY30" s="12" t="n"/>
      <c r="AZ30" s="12" t="n"/>
      <c r="BA30" s="12" t="n"/>
      <c r="BB30" s="12" t="n"/>
      <c r="BC30" s="12" t="n"/>
      <c r="BD30" s="16" t="n"/>
      <c r="BE30" s="16" t="n">
        <v>18</v>
      </c>
    </row>
    <row r="31" ht="15.6" customHeight="1">
      <c r="A31" s="8" t="inlineStr">
        <is>
          <t>ОДБ.13</t>
        </is>
      </c>
      <c r="B31" s="9" t="inlineStr">
        <is>
          <t>География</t>
        </is>
      </c>
      <c r="C31" s="10" t="inlineStr">
        <is>
          <t>обяз. уч.</t>
        </is>
      </c>
      <c r="D31" s="11" t="n">
        <v>2</v>
      </c>
      <c r="E31" s="11" t="n">
        <v>2</v>
      </c>
      <c r="F31" s="11" t="n">
        <v>2</v>
      </c>
      <c r="G31" s="11" t="n">
        <v>2</v>
      </c>
      <c r="H31" s="11" t="n">
        <v>2</v>
      </c>
      <c r="I31" s="11" t="n">
        <v>2</v>
      </c>
      <c r="J31" s="11" t="n">
        <v>2</v>
      </c>
      <c r="K31" s="11" t="n">
        <v>2</v>
      </c>
      <c r="L31" s="11" t="n">
        <v>2</v>
      </c>
      <c r="M31" s="11" t="n">
        <v>2</v>
      </c>
      <c r="N31" s="11" t="n">
        <v>2</v>
      </c>
      <c r="O31" s="11" t="n">
        <v>2</v>
      </c>
      <c r="P31" s="11" t="n">
        <v>2</v>
      </c>
      <c r="Q31" s="11" t="n">
        <v>2</v>
      </c>
      <c r="R31" s="11" t="n">
        <v>2</v>
      </c>
      <c r="S31" s="11" t="n">
        <v>2</v>
      </c>
      <c r="T31" s="11" t="n">
        <v>4</v>
      </c>
      <c r="U31" s="12" t="n"/>
      <c r="V31" s="12">
        <f>SUM(D31:U31)</f>
        <v/>
      </c>
      <c r="W31" s="16" t="n"/>
      <c r="X31" s="16" t="n"/>
      <c r="Y31" s="16" t="n"/>
      <c r="Z31" s="16" t="n"/>
      <c r="AA31" s="16" t="n"/>
      <c r="AB31" s="16" t="n"/>
      <c r="AC31" s="16" t="n"/>
      <c r="AD31" s="16" t="n"/>
      <c r="AE31" s="16" t="n"/>
      <c r="AF31" s="16" t="n"/>
      <c r="AG31" s="16" t="n"/>
      <c r="AH31" s="16" t="n"/>
      <c r="AI31" s="16" t="n"/>
      <c r="AJ31" s="16" t="n"/>
      <c r="AK31" s="16" t="n"/>
      <c r="AL31" s="16" t="n"/>
      <c r="AM31" s="16" t="n"/>
      <c r="AN31" s="16" t="n"/>
      <c r="AO31" s="16" t="n"/>
      <c r="AP31" s="16" t="n"/>
      <c r="AQ31" s="16" t="n"/>
      <c r="AR31" s="16" t="n"/>
      <c r="AS31" s="16" t="n"/>
      <c r="AT31" s="16" t="n"/>
      <c r="AU31" s="23" t="n"/>
      <c r="AV31" s="12" t="n"/>
      <c r="AW31" s="12">
        <f>SUM(W31:AT31)</f>
        <v/>
      </c>
      <c r="AX31" s="12" t="n"/>
      <c r="AY31" s="12" t="n"/>
      <c r="AZ31" s="12" t="n"/>
      <c r="BA31" s="12" t="n"/>
      <c r="BB31" s="12" t="n"/>
      <c r="BC31" s="12" t="n"/>
      <c r="BD31" s="16" t="n">
        <v>36</v>
      </c>
      <c r="BE31" s="46" t="n"/>
    </row>
    <row r="32" ht="15.6" customHeight="1">
      <c r="A32" s="27" t="n"/>
      <c r="B32" s="28" t="n"/>
      <c r="C32" s="10" t="inlineStr">
        <is>
          <t>сам. р. с.</t>
        </is>
      </c>
      <c r="D32" s="36" t="n">
        <v>1</v>
      </c>
      <c r="E32" s="36" t="n">
        <v>1</v>
      </c>
      <c r="F32" s="36" t="n">
        <v>1</v>
      </c>
      <c r="G32" s="36" t="n">
        <v>1</v>
      </c>
      <c r="H32" s="36" t="n">
        <v>1</v>
      </c>
      <c r="I32" s="36" t="n">
        <v>1</v>
      </c>
      <c r="J32" s="36" t="n">
        <v>1</v>
      </c>
      <c r="K32" s="36" t="n">
        <v>1</v>
      </c>
      <c r="L32" s="36" t="n">
        <v>1</v>
      </c>
      <c r="M32" s="36" t="n">
        <v>1</v>
      </c>
      <c r="N32" s="36" t="n">
        <v>1</v>
      </c>
      <c r="O32" s="36" t="n">
        <v>1</v>
      </c>
      <c r="P32" s="36" t="n">
        <v>1</v>
      </c>
      <c r="Q32" s="36" t="n">
        <v>1</v>
      </c>
      <c r="R32" s="36" t="n">
        <v>1</v>
      </c>
      <c r="S32" s="36" t="n">
        <v>1</v>
      </c>
      <c r="T32" s="37" t="n">
        <v>2</v>
      </c>
      <c r="U32" s="12" t="n"/>
      <c r="V32" s="51" t="inlineStr">
        <is>
          <t>Кдз</t>
        </is>
      </c>
      <c r="W32" s="16" t="n"/>
      <c r="X32" s="16" t="n"/>
      <c r="Y32" s="16" t="n"/>
      <c r="Z32" s="16" t="n"/>
      <c r="AA32" s="16" t="n"/>
      <c r="AB32" s="16" t="n"/>
      <c r="AC32" s="16" t="n"/>
      <c r="AD32" s="16" t="n"/>
      <c r="AE32" s="16" t="n"/>
      <c r="AF32" s="16" t="n"/>
      <c r="AG32" s="16" t="n"/>
      <c r="AH32" s="16" t="n"/>
      <c r="AI32" s="16" t="n"/>
      <c r="AJ32" s="16" t="n"/>
      <c r="AK32" s="16" t="n"/>
      <c r="AL32" s="16" t="n"/>
      <c r="AM32" s="16" t="n"/>
      <c r="AN32" s="16" t="n"/>
      <c r="AO32" s="16" t="n"/>
      <c r="AP32" s="16" t="n"/>
      <c r="AQ32" s="16" t="n"/>
      <c r="AR32" s="16" t="n"/>
      <c r="AS32" s="16" t="n"/>
      <c r="AT32" s="16" t="n"/>
      <c r="AU32" s="23" t="n"/>
      <c r="AV32" s="12" t="n"/>
      <c r="AW32" s="12" t="n"/>
      <c r="AX32" s="12" t="n"/>
      <c r="AY32" s="12" t="n"/>
      <c r="AZ32" s="12" t="n"/>
      <c r="BA32" s="12" t="n"/>
      <c r="BB32" s="12" t="n"/>
      <c r="BC32" s="12" t="n"/>
      <c r="BD32" s="16" t="n"/>
      <c r="BE32" s="46" t="n">
        <v>18</v>
      </c>
    </row>
    <row r="33" ht="15.6" customHeight="1">
      <c r="A33" s="8" t="inlineStr">
        <is>
          <t>ОДБ.14</t>
        </is>
      </c>
      <c r="B33" s="9" t="inlineStr">
        <is>
          <t>Экология</t>
        </is>
      </c>
      <c r="C33" s="10" t="inlineStr">
        <is>
          <t>обяз. уч.</t>
        </is>
      </c>
      <c r="D33" s="36" t="n"/>
      <c r="E33" s="36" t="n"/>
      <c r="F33" s="36" t="n"/>
      <c r="G33" s="36" t="n"/>
      <c r="H33" s="36" t="n"/>
      <c r="I33" s="36" t="n"/>
      <c r="J33" s="36" t="n"/>
      <c r="K33" s="36" t="n"/>
      <c r="L33" s="36" t="n"/>
      <c r="M33" s="36" t="n"/>
      <c r="N33" s="36" t="n"/>
      <c r="O33" s="36" t="n"/>
      <c r="P33" s="36" t="n"/>
      <c r="Q33" s="36" t="n"/>
      <c r="R33" s="36" t="n"/>
      <c r="S33" s="36" t="n"/>
      <c r="T33" s="37" t="n"/>
      <c r="U33" s="12" t="n"/>
      <c r="V33" s="12" t="n"/>
      <c r="W33" s="11" t="n">
        <v>2</v>
      </c>
      <c r="X33" s="11" t="n">
        <v>2</v>
      </c>
      <c r="Y33" s="11" t="n">
        <v>2</v>
      </c>
      <c r="Z33" s="11" t="n">
        <v>2</v>
      </c>
      <c r="AA33" s="11" t="n">
        <v>2</v>
      </c>
      <c r="AB33" s="11" t="n">
        <v>2</v>
      </c>
      <c r="AC33" s="11" t="n">
        <v>2</v>
      </c>
      <c r="AD33" s="11" t="n">
        <v>2</v>
      </c>
      <c r="AE33" s="11" t="n">
        <v>2</v>
      </c>
      <c r="AF33" s="11" t="n">
        <v>2</v>
      </c>
      <c r="AG33" s="11" t="n">
        <v>2</v>
      </c>
      <c r="AH33" s="11" t="n">
        <v>2</v>
      </c>
      <c r="AI33" s="11" t="n">
        <v>2</v>
      </c>
      <c r="AJ33" s="11" t="n">
        <v>2</v>
      </c>
      <c r="AK33" s="11" t="n">
        <v>2</v>
      </c>
      <c r="AL33" s="11" t="n">
        <v>2</v>
      </c>
      <c r="AM33" s="11" t="n">
        <v>2</v>
      </c>
      <c r="AN33" s="19" t="n">
        <v>2</v>
      </c>
      <c r="AO33" s="16" t="n"/>
      <c r="AP33" s="16" t="n"/>
      <c r="AQ33" s="16" t="n"/>
      <c r="AR33" s="16" t="n"/>
      <c r="AS33" s="16" t="n"/>
      <c r="AT33" s="16" t="n"/>
      <c r="AU33" s="23" t="n"/>
      <c r="AV33" s="51" t="inlineStr">
        <is>
          <t>Дз</t>
        </is>
      </c>
      <c r="AW33" s="12">
        <f>SUM(W33:AV33)</f>
        <v/>
      </c>
      <c r="AX33" s="12" t="n"/>
      <c r="AY33" s="12" t="n"/>
      <c r="AZ33" s="12" t="n"/>
      <c r="BA33" s="12" t="n"/>
      <c r="BB33" s="12" t="n"/>
      <c r="BC33" s="12" t="n"/>
      <c r="BD33" s="16" t="n">
        <v>36</v>
      </c>
      <c r="BE33" s="46" t="n"/>
    </row>
    <row r="34" ht="15.6" customHeight="1">
      <c r="A34" s="27" t="n"/>
      <c r="B34" s="28" t="n"/>
      <c r="C34" s="10" t="inlineStr">
        <is>
          <t>сам. р. с.</t>
        </is>
      </c>
      <c r="D34" s="36" t="n"/>
      <c r="E34" s="36" t="n"/>
      <c r="F34" s="36" t="n"/>
      <c r="G34" s="36" t="n"/>
      <c r="H34" s="36" t="n"/>
      <c r="I34" s="36" t="n"/>
      <c r="J34" s="36" t="n"/>
      <c r="K34" s="36" t="n"/>
      <c r="L34" s="36" t="n"/>
      <c r="M34" s="36" t="n"/>
      <c r="N34" s="36" t="n"/>
      <c r="O34" s="36" t="n"/>
      <c r="P34" s="36" t="n"/>
      <c r="Q34" s="36" t="n"/>
      <c r="R34" s="36" t="n"/>
      <c r="S34" s="36" t="n"/>
      <c r="T34" s="37" t="n"/>
      <c r="U34" s="12" t="n"/>
      <c r="V34" s="12" t="n"/>
      <c r="W34" s="36" t="n">
        <v>1</v>
      </c>
      <c r="X34" s="36" t="n">
        <v>1</v>
      </c>
      <c r="Y34" s="36" t="n">
        <v>1</v>
      </c>
      <c r="Z34" s="36" t="n">
        <v>1</v>
      </c>
      <c r="AA34" s="36" t="n">
        <v>1</v>
      </c>
      <c r="AB34" s="36" t="n">
        <v>1</v>
      </c>
      <c r="AC34" s="36" t="n">
        <v>1</v>
      </c>
      <c r="AD34" s="36" t="n">
        <v>1</v>
      </c>
      <c r="AE34" s="36" t="n">
        <v>1</v>
      </c>
      <c r="AF34" s="36" t="n">
        <v>1</v>
      </c>
      <c r="AG34" s="36" t="n">
        <v>1</v>
      </c>
      <c r="AH34" s="36" t="n">
        <v>1</v>
      </c>
      <c r="AI34" s="36" t="n">
        <v>1</v>
      </c>
      <c r="AJ34" s="36" t="n">
        <v>1</v>
      </c>
      <c r="AK34" s="36" t="n">
        <v>1</v>
      </c>
      <c r="AL34" s="36" t="n">
        <v>1</v>
      </c>
      <c r="AM34" s="37" t="n">
        <v>1</v>
      </c>
      <c r="AN34" s="37" t="n">
        <v>1</v>
      </c>
      <c r="AO34" s="16" t="n"/>
      <c r="AP34" s="16" t="n"/>
      <c r="AQ34" s="16" t="n"/>
      <c r="AR34" s="16" t="n"/>
      <c r="AS34" s="16" t="n"/>
      <c r="AT34" s="16" t="n"/>
      <c r="AU34" s="23" t="n"/>
      <c r="AV34" s="12" t="n"/>
      <c r="AW34" s="12" t="n"/>
      <c r="AX34" s="12" t="n"/>
      <c r="AY34" s="12" t="n"/>
      <c r="AZ34" s="12" t="n"/>
      <c r="BA34" s="12" t="n"/>
      <c r="BB34" s="12" t="n"/>
      <c r="BC34" s="12" t="n"/>
      <c r="BD34" s="16" t="n"/>
      <c r="BE34" s="46" t="n">
        <v>18</v>
      </c>
    </row>
    <row r="35" ht="15.6" customHeight="1">
      <c r="A35" s="372" t="inlineStr">
        <is>
          <t>УД.01</t>
        </is>
      </c>
      <c r="B35" s="9" t="inlineStr">
        <is>
          <t>Родной язык (чеченский)</t>
        </is>
      </c>
      <c r="C35" s="10" t="inlineStr">
        <is>
          <t>обяз. уч.</t>
        </is>
      </c>
      <c r="D35" s="11" t="n">
        <v>2</v>
      </c>
      <c r="E35" s="36" t="n"/>
      <c r="F35" s="11" t="n">
        <v>2</v>
      </c>
      <c r="G35" s="36" t="n"/>
      <c r="H35" s="11" t="n">
        <v>2</v>
      </c>
      <c r="I35" s="36" t="n"/>
      <c r="J35" s="11" t="n">
        <v>2</v>
      </c>
      <c r="K35" s="36" t="n"/>
      <c r="L35" s="11" t="n">
        <v>2</v>
      </c>
      <c r="M35" s="36" t="n"/>
      <c r="N35" s="11" t="n">
        <v>2</v>
      </c>
      <c r="O35" s="36" t="n"/>
      <c r="P35" s="11" t="n">
        <v>2</v>
      </c>
      <c r="Q35" s="36" t="n"/>
      <c r="R35" s="11" t="n">
        <v>2</v>
      </c>
      <c r="S35" s="36" t="n"/>
      <c r="T35" s="19" t="n">
        <v>1</v>
      </c>
      <c r="U35" s="12" t="n"/>
      <c r="V35" s="12">
        <f>SUM(D35:U35)</f>
        <v/>
      </c>
      <c r="W35" s="11" t="n">
        <v>2</v>
      </c>
      <c r="X35" s="36" t="n"/>
      <c r="Y35" s="11" t="n">
        <v>2</v>
      </c>
      <c r="Z35" s="36" t="n"/>
      <c r="AA35" s="11" t="n">
        <v>2</v>
      </c>
      <c r="AB35" s="36" t="n"/>
      <c r="AC35" s="11" t="n">
        <v>2</v>
      </c>
      <c r="AD35" s="36" t="n"/>
      <c r="AE35" s="11" t="n">
        <v>2</v>
      </c>
      <c r="AF35" s="36" t="n"/>
      <c r="AG35" s="11" t="n">
        <v>2</v>
      </c>
      <c r="AH35" s="36" t="n"/>
      <c r="AI35" s="11" t="n">
        <v>2</v>
      </c>
      <c r="AJ35" s="36" t="n"/>
      <c r="AK35" s="11" t="n">
        <v>2</v>
      </c>
      <c r="AL35" s="36" t="n"/>
      <c r="AM35" s="11" t="n">
        <v>2</v>
      </c>
      <c r="AN35" s="37" t="n"/>
      <c r="AO35" s="11" t="n">
        <v>2</v>
      </c>
      <c r="AP35" s="16" t="n"/>
      <c r="AQ35" s="11" t="n">
        <v>2</v>
      </c>
      <c r="AR35" s="16" t="n"/>
      <c r="AS35" s="16" t="n"/>
      <c r="AT35" s="16" t="n"/>
      <c r="AU35" s="23" t="n"/>
      <c r="AV35" s="51" t="inlineStr">
        <is>
          <t>Дз</t>
        </is>
      </c>
      <c r="AW35" s="12">
        <f>SUM(W35:AV35)</f>
        <v/>
      </c>
      <c r="AX35" s="12" t="n"/>
      <c r="AY35" s="12" t="n"/>
      <c r="AZ35" s="12" t="n"/>
      <c r="BA35" s="12" t="n"/>
      <c r="BB35" s="12" t="n"/>
      <c r="BC35" s="12" t="n"/>
      <c r="BD35" s="16" t="n">
        <v>39</v>
      </c>
      <c r="BE35" s="46" t="n"/>
    </row>
    <row r="36" ht="15.6" customHeight="1">
      <c r="A36" s="27" t="n"/>
      <c r="B36" s="28" t="n"/>
      <c r="C36" s="10" t="inlineStr">
        <is>
          <t>сам. р. с.</t>
        </is>
      </c>
      <c r="D36" s="36" t="n">
        <v>1</v>
      </c>
      <c r="E36" s="36" t="n"/>
      <c r="F36" s="36" t="n">
        <v>1</v>
      </c>
      <c r="G36" s="36" t="n"/>
      <c r="H36" s="36" t="n">
        <v>1</v>
      </c>
      <c r="I36" s="36" t="n"/>
      <c r="J36" s="36" t="n">
        <v>1</v>
      </c>
      <c r="K36" s="36" t="n"/>
      <c r="L36" s="36" t="n">
        <v>1</v>
      </c>
      <c r="M36" s="36" t="n"/>
      <c r="N36" s="36" t="n">
        <v>1</v>
      </c>
      <c r="O36" s="36" t="n"/>
      <c r="P36" s="36" t="n">
        <v>1</v>
      </c>
      <c r="Q36" s="36" t="n"/>
      <c r="R36" s="36" t="n">
        <v>1</v>
      </c>
      <c r="S36" s="36" t="n"/>
      <c r="T36" s="37" t="n"/>
      <c r="U36" s="12" t="n"/>
      <c r="V36" s="12" t="n"/>
      <c r="W36" s="36" t="n">
        <v>1</v>
      </c>
      <c r="X36" s="36" t="n"/>
      <c r="Y36" s="36" t="n">
        <v>1</v>
      </c>
      <c r="Z36" s="36" t="n"/>
      <c r="AA36" s="36" t="n">
        <v>1</v>
      </c>
      <c r="AB36" s="36" t="n"/>
      <c r="AC36" s="36" t="n">
        <v>1</v>
      </c>
      <c r="AD36" s="36" t="n"/>
      <c r="AE36" s="36" t="n">
        <v>1</v>
      </c>
      <c r="AF36" s="36" t="n"/>
      <c r="AG36" s="36" t="n">
        <v>1</v>
      </c>
      <c r="AH36" s="36" t="n"/>
      <c r="AI36" s="36" t="n">
        <v>1</v>
      </c>
      <c r="AJ36" s="36" t="n"/>
      <c r="AK36" s="36" t="n">
        <v>1</v>
      </c>
      <c r="AL36" s="36" t="n"/>
      <c r="AM36" s="37" t="n">
        <v>1</v>
      </c>
      <c r="AN36" s="37" t="n"/>
      <c r="AO36" s="37" t="n">
        <v>1</v>
      </c>
      <c r="AP36" s="37" t="n"/>
      <c r="AQ36" s="37" t="n">
        <v>1</v>
      </c>
      <c r="AR36" s="16" t="n"/>
      <c r="AS36" s="16" t="n"/>
      <c r="AT36" s="16" t="n"/>
      <c r="AU36" s="23" t="n"/>
      <c r="AV36" s="12" t="n"/>
      <c r="AW36" s="12" t="n"/>
      <c r="AX36" s="12" t="n"/>
      <c r="AY36" s="12" t="n"/>
      <c r="AZ36" s="12" t="n"/>
      <c r="BA36" s="12" t="n"/>
      <c r="BB36" s="12" t="n"/>
      <c r="BC36" s="12" t="n"/>
      <c r="BD36" s="16" t="n"/>
      <c r="BE36" s="46" t="n">
        <v>19</v>
      </c>
    </row>
    <row r="37" ht="15.75" customHeight="1">
      <c r="A37" s="477" t="inlineStr">
        <is>
          <t>Всего час. в неделю обязательной  нагрузки</t>
        </is>
      </c>
      <c r="B37" s="465" t="n"/>
      <c r="C37" s="466" t="n"/>
      <c r="D37" s="11">
        <f>SUM(D7,D9,D11,D13,D15,D17,D21,D23,D25,D27,D29,D31,D35,)</f>
        <v/>
      </c>
      <c r="E37" s="11">
        <f>SUM(E7,E9,E11,E13,E15,E17,E21,E23,E25,E27,E29,E31,)</f>
        <v/>
      </c>
      <c r="F37" s="11">
        <f>SUM(F7,F9,F11,F13,F15,F17,F21,F23,F25,F27,F29,F31,F35,)</f>
        <v/>
      </c>
      <c r="G37" s="11">
        <f>SUM(G7,G9,G11,G13,G15,G17,G21,G23,G25,G27,G29,G31,G35,)</f>
        <v/>
      </c>
      <c r="H37" s="11">
        <f>SUM(H7,H9,H11,H13,H15,H17,H21,H23,H25,H27,H29,H31,H35,)</f>
        <v/>
      </c>
      <c r="I37" s="11">
        <f>SUM(I7,I9,I11,I13,I15,I17,I21,I23,I25,I27,I29,I31,I35,)</f>
        <v/>
      </c>
      <c r="J37" s="11">
        <f>SUM(J7,J9,J11,J13,J15,J17,J21,J23,J25,J27,J29,J31,J35,)</f>
        <v/>
      </c>
      <c r="K37" s="11">
        <f>SUM(K7,K9,K11,K13,K15,K17,K21,K23,K25,K27,K29,K31,K35,)</f>
        <v/>
      </c>
      <c r="L37" s="11">
        <f>SUM(L7,L9,L11,L13,L15,L17,L21,L23,L25,L27,L29,L31,L35,)</f>
        <v/>
      </c>
      <c r="M37" s="11">
        <f>SUM(M7,M9,M11,M13,M15,M17,M21,M23,M25,M27,M29,M31,M35,)</f>
        <v/>
      </c>
      <c r="N37" s="11">
        <f>SUM(N7,N9,N11,N13,N15,N17,N21,N23,N25,N27,N29,N31,N35,)</f>
        <v/>
      </c>
      <c r="O37" s="11">
        <f>SUM(O7,O9,O11,O13,O15,O17,O21,O23,O25,O27,O29,O31,O35,)</f>
        <v/>
      </c>
      <c r="P37" s="11">
        <f>SUM(P7,P9,P11,P13,P15,P17,P21,P23,P25,P27,P29,P31,P35,)</f>
        <v/>
      </c>
      <c r="Q37" s="11">
        <f>SUM(Q7,Q9,Q11,Q13,Q15,Q17,Q21,Q23,Q25,Q27,Q29,Q31,Q35,)</f>
        <v/>
      </c>
      <c r="R37" s="11">
        <f>SUM(R7,R9,R11,R13,R15,R17,R21,R23,R25,R27,R29,R31,R35,)</f>
        <v/>
      </c>
      <c r="S37" s="11">
        <f>SUM(S7,S9,S11,S13,S15,S17,S21,S23,S27,S29,S31,S35,)</f>
        <v/>
      </c>
      <c r="T37" s="11">
        <f>SUM(T7,T9,T11,T13,T15,T17,T21,T23,T27,T29,T31,T35,)</f>
        <v/>
      </c>
      <c r="U37" s="23" t="n"/>
      <c r="V37" s="12">
        <f>SUM(V7:V36)</f>
        <v/>
      </c>
      <c r="W37" s="19">
        <f>SUM(W7,W9,W11,W13,W15,W17,W19,W21,W23,W25,W27,W33,W35,)</f>
        <v/>
      </c>
      <c r="X37" s="19">
        <f>SUM(X7,X9,X11,X13,X15,X17,X19,X21,X23,X25,X27,X33,)</f>
        <v/>
      </c>
      <c r="Y37" s="19">
        <f>SUM(Y7,Y9,Y11,Y13,Y15,Y17,Y19,Y21,Y23,Y25,Y27,Y33,Y35,)</f>
        <v/>
      </c>
      <c r="Z37" s="19">
        <f>SUM(Z7,Z9,Z11,Z13,Z15,Z17,Z19,Z21,Z23,Z25,Z27,Z33,Z35,)</f>
        <v/>
      </c>
      <c r="AA37" s="19">
        <f>SUM(AA7,AA9,AA11,AA13,AA15,AA17,AA19,AA21,AA23,AA25,AA27,AA33,AA35,)</f>
        <v/>
      </c>
      <c r="AB37" s="19">
        <f>SUM(AB7,AB9,AB11,AB13,AB15,AB17,AB19,AB21,AB23,AB25,AB27,AB33,AB35,)</f>
        <v/>
      </c>
      <c r="AC37" s="19">
        <f>SUM(AC7,AC9,AC11,AC13,AC15,AC17,AC19,AC21,AC23,AC25,AC27,AC33,AC35,)</f>
        <v/>
      </c>
      <c r="AD37" s="19">
        <f>SUM(AD7,AD9,AD11,AD13,AD15,AD17,AD19,AD21,AD23,AD25,AD27,AD33,)</f>
        <v/>
      </c>
      <c r="AE37" s="19">
        <f>SUM(AE7,AE9,AE11,AE13,AE15,AE17,AE19,AE21,AE23,AE25,AE27,AE33,AE35,)</f>
        <v/>
      </c>
      <c r="AF37" s="19">
        <f>SUM(AF7,AF9,AF11,AF13,AF15,AF17,AF19,AF21,AF23,AF25,AF27,AF33,)</f>
        <v/>
      </c>
      <c r="AG37" s="19">
        <f>SUM(AG7,AG9,AG11,AG13,AG15,AG17,AG19,AG21,AG23,AG25,AG27,AG33,AG35,)</f>
        <v/>
      </c>
      <c r="AH37" s="19">
        <f>SUM(AH7,AH9,AH11,AH13,AH15,AH17,AH19,AH21,AH23,AH25,AH27,AH33,)</f>
        <v/>
      </c>
      <c r="AI37" s="19">
        <f>SUM(AI7,AI9,AI11,AI13,AI15,AI17,AI19,AI21,AI23,AI25,AI27,AI33,AI35,)</f>
        <v/>
      </c>
      <c r="AJ37" s="19">
        <f>SUM(AJ7,AJ9,AJ11,AJ13,AJ15,AJ17,AJ19,AJ21,AJ23,AJ25,AJ27,AJ33,)</f>
        <v/>
      </c>
      <c r="AK37" s="19">
        <f>SUM(AK7,AK9,AK11,AK13,AK15,AK17,AK19,AK21,AK23,AK25,AK27,AK33,AK35,)</f>
        <v/>
      </c>
      <c r="AL37" s="19">
        <f>SUM(AL7,AL9,AL11,AL13,AL15,AL17,AL19,AL21,AL23,AL25,AL27,AL33,)</f>
        <v/>
      </c>
      <c r="AM37" s="19">
        <f>SUM(AM7,AM9,AM11,AM13,AM15,AM17,AM19,AM21,AM23,AM25,AM27,AM33,AM35,)</f>
        <v/>
      </c>
      <c r="AN37" s="19">
        <f>SUM(AN7,AN9,AN11,AN13,AN15,AN17,AN19,AN21,AN23,AN25,AN27,AN33,)</f>
        <v/>
      </c>
      <c r="AO37" s="19">
        <f>SUM(AO7,AO9,AO11,AO13,AO15,AO17,AO19,AO21,AO23,AO25,AO27,AO35,)</f>
        <v/>
      </c>
      <c r="AP37" s="19">
        <f>SUM(AP7,AP9,AP11,AP13,AP15,AP17,AP19,AP21,AP25,AP27,)</f>
        <v/>
      </c>
      <c r="AQ37" s="19">
        <f>SUM(AQ7,AQ9,AQ11,AQ13,AQ15,AQ17,AQ19,AQ21,AQ25,AQ27,AQ35,)</f>
        <v/>
      </c>
      <c r="AR37" s="19">
        <f>SUM(AR7,AR9,AR11,AR13,AR17,AR19,AR21,AR25,AR27,)</f>
        <v/>
      </c>
      <c r="AS37" s="19">
        <f>SUM(AS21,AS25,AS27,)</f>
        <v/>
      </c>
      <c r="AT37" s="19">
        <f>SUM(AT27)</f>
        <v/>
      </c>
      <c r="AU37" s="23" t="n"/>
      <c r="AV37" s="23" t="n"/>
      <c r="AW37" s="23">
        <f>SUM(AW7:AW36)</f>
        <v/>
      </c>
      <c r="AX37" s="23" t="n"/>
      <c r="AY37" s="23" t="n"/>
      <c r="AZ37" s="23" t="n"/>
      <c r="BA37" s="23" t="n"/>
      <c r="BB37" s="23" t="n"/>
      <c r="BC37" s="23" t="n"/>
      <c r="BD37" s="11">
        <f>SUM(BD7:BD36)</f>
        <v/>
      </c>
      <c r="BE37" s="400" t="n"/>
      <c r="XFD37" s="2">
        <f>SUM(BD37:XFC37)</f>
        <v/>
      </c>
    </row>
    <row r="38" ht="15.75" customHeight="1">
      <c r="A38" s="477" t="inlineStr">
        <is>
          <t>Всего час. в неделю самостоятельной нагрузки</t>
        </is>
      </c>
      <c r="B38" s="465" t="n"/>
      <c r="C38" s="466" t="n"/>
      <c r="D38" s="13">
        <f>SUM(D8,D10,D12,D14,D16,D18,D22,D24,D26,D28,D30,D32,D36,)</f>
        <v/>
      </c>
      <c r="E38" s="13">
        <f>SUM(E8,E10,E12,E14,E16,E18,E22,E24,E26,E28,E30,E32,E36,)</f>
        <v/>
      </c>
      <c r="F38" s="13">
        <f>SUM(F8,F10,F12,F14,F16,F18,F22,F24,F26,F28,F30,F32,F36,)</f>
        <v/>
      </c>
      <c r="G38" s="13">
        <f>SUM(G8,G10,G12,G14,G16,G18,G22,G24,G26,G28,G30,G32,G36,)</f>
        <v/>
      </c>
      <c r="H38" s="13">
        <f>SUM(H8,H10,H12,H14,H16,H18,H22,H24,H26,H28,H30,H32,H36,)</f>
        <v/>
      </c>
      <c r="I38" s="13">
        <f>SUM(I8,I10,I12,I14,I16,I18,I22,I24,I26,I28,I30,I32,I36,)</f>
        <v/>
      </c>
      <c r="J38" s="13">
        <f>SUM(J8,J10,J12,J14,J16,J18,J22,J24,J26,J28,J30,J32,J36,)</f>
        <v/>
      </c>
      <c r="K38" s="13">
        <f>SUM(K8,K10,K12,K14,K16,K18,K22,K24,K26,K28,K30,K32,K36,)</f>
        <v/>
      </c>
      <c r="L38" s="13">
        <f>SUM(L8,L10,L12,L14,L16,L18,L22,L24,L26,L28,L30,L32,L36,)</f>
        <v/>
      </c>
      <c r="M38" s="13">
        <f>SUM(M8,M10,M12,M14,M16,M18,M22,M24,M26,M28,M30,M32,M36,)</f>
        <v/>
      </c>
      <c r="N38" s="13">
        <f>SUM(N8,N10,N12,N14,N16,N18,N22,N24,N26,N28,N30,N32,N36,)</f>
        <v/>
      </c>
      <c r="O38" s="13">
        <f>SUM(O8,O10,O12,O14,O16,O18,O22,O24,O26,O28,O30,O32,O36,)</f>
        <v/>
      </c>
      <c r="P38" s="13">
        <f>SUM(P8,P10,P12,P14,P16,P18,P22,P24,P26,P28,P30,P32,P36,)</f>
        <v/>
      </c>
      <c r="Q38" s="13">
        <f>SUM(Q8,Q10,Q12,Q14,Q16,Q18,Q22,Q24,Q26,Q28,Q30,Q32,Q36,)</f>
        <v/>
      </c>
      <c r="R38" s="13">
        <f>SUM(R8,R10,R12,R14,R16,R18,R22,R24,R26,R28,R30,R32,R36,)</f>
        <v/>
      </c>
      <c r="S38" s="13">
        <f>SUM(S8,S10,S12,S14,S16,S18,S22,S24,S28,S30,S32,S36,)</f>
        <v/>
      </c>
      <c r="T38" s="13">
        <f>SUM(T8,T10,T12,T14,T16,T18,T22,T24,T28,T30,T32,T36,)</f>
        <v/>
      </c>
      <c r="U38" s="23" t="n"/>
      <c r="V38" s="12">
        <f>SUM(D38:U38)</f>
        <v/>
      </c>
      <c r="W38" s="13">
        <f>SUM(W8,W10,W12,W14,W16,W18,W20,W22,W24,W26,W28,W34,W36,)</f>
        <v/>
      </c>
      <c r="X38" s="13">
        <f>SUM(X8,X10,X12,X14,X16,X18,X20,X22,X24,X26,X28,X34,X36,)</f>
        <v/>
      </c>
      <c r="Y38" s="13">
        <f>SUM(Y8,Y10,Y12,Y14,Y16,Y18,Y20,Y22,Y24,Y26,Y28,Y34,Y36,)</f>
        <v/>
      </c>
      <c r="Z38" s="13">
        <f>SUM(Z8,Z10,Z12,Z14,Z16,Z18,Z20,Z22,Z24,Z26,Z28,Z34,Z36,)</f>
        <v/>
      </c>
      <c r="AA38" s="13">
        <f>SUM(AA8,AA10,AA12,AA14,AA16,AA18,AA20,AA22,AA24,AA26,AA28,AA34,AA36,)</f>
        <v/>
      </c>
      <c r="AB38" s="13">
        <f>SUM(AB8,AB10,AB12,AB14,AB16,AB18,AB20,AB22,AB24,AB26,AB28,AB34,AB36,)</f>
        <v/>
      </c>
      <c r="AC38" s="13">
        <f>SUM(AC8,AC10,AC12,AC14,AC16,AC18,AC20,AC22,AC24,AC26,AC28,AC34,AC36,)</f>
        <v/>
      </c>
      <c r="AD38" s="13">
        <f>SUM(AD8,AD10,AD12,AD16,AD14,AD18,AD20,AD22,AD24,AD26,AD28,AD34,)</f>
        <v/>
      </c>
      <c r="AE38" s="13">
        <f>SUM(AE8,AE10,AE12,AE14,AE16,AE18,AE20,AE22,AE24,AE26,AE28,AE34,AE36,)</f>
        <v/>
      </c>
      <c r="AF38" s="13">
        <f>SUM(AF8,AF10,AF12,AF14,AF16,AF18,AF20,AF22,AF24,AF26,AF28,AF34,AF36,)</f>
        <v/>
      </c>
      <c r="AG38" s="13">
        <f>SUM(AG8,AG10,AG12,AG14,AG16,AG18,AG20,AG22,AG24,AG26,AG28,AG34,AG36,)</f>
        <v/>
      </c>
      <c r="AH38" s="13">
        <f>SUM(AH8,AH10,AH12,AH14,AH16,AH18,AH20,AH22,AH24,AH26,AH28,AH34,AH36,)</f>
        <v/>
      </c>
      <c r="AI38" s="13">
        <f>SUM(AI8,AI10,AI12,AI14,AI16,AI18,AI20,AI22,AI24,AI26,AI28,AI34,AI36,)</f>
        <v/>
      </c>
      <c r="AJ38" s="13">
        <f>SUM(AJ8,AJ10,AJ12,AJ14,AJ16,AJ18,AJ20,AJ22,AJ24,AJ26,AJ28,AJ34,AJ36,)</f>
        <v/>
      </c>
      <c r="AK38" s="13">
        <f>SUM(AK8,AK10,AK12,AK14,AK16,AK18,AK20,AK22,AK24,AK26,AK28,AK34,AK36,)</f>
        <v/>
      </c>
      <c r="AL38" s="13">
        <f>SUM(AL8,AL10,AL12,AL14,AL16,AL18,AL20,AL22,AL24,AL26,AL28,AL34,)</f>
        <v/>
      </c>
      <c r="AM38" s="13">
        <f>SUM(AM8,AM10,AM12,AM14,AM16,AM18,AM20,AM22,AM24,AM26,AM28,AM34,AM36,)</f>
        <v/>
      </c>
      <c r="AN38" s="13">
        <f>SUM(AN8,AN10,AN12,AN14,AN16,AN18,AN20,AN22,AN24,AN26,AN28,AN34,)</f>
        <v/>
      </c>
      <c r="AO38" s="13">
        <f>SUM(AO8,AO10,AO12,AO14,AO16,AO18,AO20,AO22,AO24,AO26,AO28,AO36,)</f>
        <v/>
      </c>
      <c r="AP38" s="13">
        <f>SUM(AP8,AP10,AP12,AP14,AP16,AP18,AP20,AP22,AP26,AP28,AP36,)</f>
        <v/>
      </c>
      <c r="AQ38" s="13">
        <f>SUM(AQ8,AQ10,AQ12,AQ14,AQ16,AQ18,AQ20,AQ22,AQ26,AQ28,AQ36,)</f>
        <v/>
      </c>
      <c r="AR38" s="13">
        <f>SUM(AR8,AR10,AR12,AR14,AR16,AR18,AR20,AR22,AR24,AR26,AR28,)</f>
        <v/>
      </c>
      <c r="AS38" s="13">
        <f>SUM(AS22,AS26,AS28,)</f>
        <v/>
      </c>
      <c r="AT38" s="13">
        <f>SUM(AT28)</f>
        <v/>
      </c>
      <c r="AU38" s="23" t="n"/>
      <c r="AV38" s="23" t="n"/>
      <c r="AW38" s="23">
        <f>SUM(W38:AV38)</f>
        <v/>
      </c>
      <c r="AX38" s="23" t="n"/>
      <c r="AY38" s="23" t="n"/>
      <c r="AZ38" s="23" t="n"/>
      <c r="BA38" s="23" t="n"/>
      <c r="BB38" s="23" t="n"/>
      <c r="BC38" s="23" t="n"/>
      <c r="BD38" s="11" t="n"/>
      <c r="BE38" s="11" t="n">
        <v>702</v>
      </c>
    </row>
    <row r="39" ht="15.75" customHeight="1">
      <c r="A39" s="477" t="inlineStr">
        <is>
          <t>Всего, час. в неделю максимальной нагрузки</t>
        </is>
      </c>
      <c r="B39" s="465" t="n"/>
      <c r="C39" s="466" t="n"/>
      <c r="D39" s="13">
        <f>D37+D38</f>
        <v/>
      </c>
      <c r="E39" s="13">
        <f>E37+E38</f>
        <v/>
      </c>
      <c r="F39" s="13">
        <f>F37+F38</f>
        <v/>
      </c>
      <c r="G39" s="13">
        <f>G37+G38</f>
        <v/>
      </c>
      <c r="H39" s="13">
        <f>H37+H38</f>
        <v/>
      </c>
      <c r="I39" s="13">
        <f>I37+I38</f>
        <v/>
      </c>
      <c r="J39" s="13">
        <f>J37+J38</f>
        <v/>
      </c>
      <c r="K39" s="13">
        <f>K37+K38</f>
        <v/>
      </c>
      <c r="L39" s="13">
        <f>L37+L38</f>
        <v/>
      </c>
      <c r="M39" s="13">
        <f>M37+M38</f>
        <v/>
      </c>
      <c r="N39" s="13">
        <f>N37+N38</f>
        <v/>
      </c>
      <c r="O39" s="13">
        <f>O37+O38</f>
        <v/>
      </c>
      <c r="P39" s="13">
        <f>P37+P38</f>
        <v/>
      </c>
      <c r="Q39" s="13">
        <f>Q37+Q38</f>
        <v/>
      </c>
      <c r="R39" s="13">
        <f>R37+R38</f>
        <v/>
      </c>
      <c r="S39" s="13">
        <f>S37+S38</f>
        <v/>
      </c>
      <c r="T39" s="13">
        <f>T37+T38</f>
        <v/>
      </c>
      <c r="U39" s="23" t="n"/>
      <c r="V39" s="23">
        <f>V37+V38</f>
        <v/>
      </c>
      <c r="W39" s="13">
        <f>W37+W38</f>
        <v/>
      </c>
      <c r="X39" s="13">
        <f>X37+X38</f>
        <v/>
      </c>
      <c r="Y39" s="13">
        <f>Y37+Y38</f>
        <v/>
      </c>
      <c r="Z39" s="13">
        <f>Z37+Z38</f>
        <v/>
      </c>
      <c r="AA39" s="13">
        <f>AA37+AA38</f>
        <v/>
      </c>
      <c r="AB39" s="13">
        <f>AB37+AB38</f>
        <v/>
      </c>
      <c r="AC39" s="13">
        <f>AC37+AC38</f>
        <v/>
      </c>
      <c r="AD39" s="13">
        <f>AD37+AD38</f>
        <v/>
      </c>
      <c r="AE39" s="13">
        <f>AE37+AE38</f>
        <v/>
      </c>
      <c r="AF39" s="13">
        <f>AF37+AF38</f>
        <v/>
      </c>
      <c r="AG39" s="13">
        <f>AG37+AG38</f>
        <v/>
      </c>
      <c r="AH39" s="13">
        <f>AH37+AH38</f>
        <v/>
      </c>
      <c r="AI39" s="13">
        <f>AI37+AI38</f>
        <v/>
      </c>
      <c r="AJ39" s="13">
        <f>AJ37+AJ38</f>
        <v/>
      </c>
      <c r="AK39" s="13">
        <f>AK37+AK38</f>
        <v/>
      </c>
      <c r="AL39" s="13">
        <f>AL37+AL38</f>
        <v/>
      </c>
      <c r="AM39" s="13">
        <f>AM37+AM38</f>
        <v/>
      </c>
      <c r="AN39" s="13">
        <f>AN37+AN38</f>
        <v/>
      </c>
      <c r="AO39" s="13">
        <f>AO37+AO38</f>
        <v/>
      </c>
      <c r="AP39" s="13">
        <f>AP37+AP38</f>
        <v/>
      </c>
      <c r="AQ39" s="13">
        <f>AQ37+AQ38</f>
        <v/>
      </c>
      <c r="AR39" s="13">
        <f>AR37+AR38</f>
        <v/>
      </c>
      <c r="AS39" s="13">
        <f>AS37+AS38</f>
        <v/>
      </c>
      <c r="AT39" s="13" t="n"/>
      <c r="AU39" s="23" t="n"/>
      <c r="AV39" s="23" t="n"/>
      <c r="AW39" s="23">
        <f>SUM(W39:AV39)</f>
        <v/>
      </c>
      <c r="AX39" s="23" t="n"/>
      <c r="AY39" s="23" t="n"/>
      <c r="AZ39" s="23" t="n"/>
      <c r="BA39" s="23" t="n"/>
      <c r="BB39" s="23" t="n"/>
      <c r="BC39" s="23" t="n"/>
      <c r="BD39" s="11" t="n">
        <v>2106</v>
      </c>
      <c r="BE39" s="466" t="n"/>
    </row>
    <row r="40" ht="15.6" customHeight="1">
      <c r="A40" s="29" t="n"/>
      <c r="B40" s="212" t="n"/>
      <c r="C40" s="212" t="n"/>
      <c r="D40" s="212" t="n"/>
      <c r="E40" s="212" t="n"/>
      <c r="F40" s="212" t="n"/>
      <c r="G40" s="212" t="n"/>
      <c r="H40" s="212" t="n"/>
      <c r="I40" s="212" t="n"/>
      <c r="J40" s="212" t="n"/>
      <c r="K40" s="212" t="n"/>
      <c r="L40" s="212" t="n"/>
      <c r="M40" s="212" t="n"/>
      <c r="N40" s="212" t="n"/>
      <c r="O40" s="212" t="n"/>
      <c r="P40" s="212" t="n"/>
      <c r="Q40" s="212" t="n"/>
      <c r="R40" s="212" t="n"/>
      <c r="S40" s="214" t="n"/>
      <c r="T40" s="214" t="n"/>
      <c r="U40" s="212" t="n"/>
      <c r="V40" s="212" t="n"/>
      <c r="W40" s="212" t="n"/>
      <c r="X40" s="212" t="n"/>
      <c r="Y40" s="212" t="n"/>
      <c r="Z40" s="212" t="n"/>
      <c r="AA40" s="212" t="n"/>
      <c r="AB40" s="212" t="n"/>
      <c r="AC40" s="212" t="n"/>
      <c r="AD40" s="212" t="n"/>
      <c r="AE40" s="212" t="n"/>
      <c r="AF40" s="212" t="n"/>
      <c r="AG40" s="212" t="n"/>
      <c r="AH40" s="212" t="n"/>
      <c r="AI40" s="212" t="n"/>
      <c r="AJ40" s="212" t="n"/>
      <c r="AK40" s="212" t="n"/>
      <c r="AL40" s="212" t="n"/>
      <c r="AM40" s="212" t="n"/>
      <c r="AN40" s="212" t="n"/>
      <c r="AO40" s="212" t="n"/>
      <c r="AP40" s="30" t="inlineStr">
        <is>
          <t>6э</t>
        </is>
      </c>
      <c r="AR40" s="212" t="n"/>
      <c r="AS40" s="30" t="inlineStr">
        <is>
          <t>30э</t>
        </is>
      </c>
      <c r="AT40" s="30" t="inlineStr">
        <is>
          <t>36э</t>
        </is>
      </c>
      <c r="AU40" s="212" t="n"/>
      <c r="AV40" s="212" t="n"/>
      <c r="AW40" s="212" t="n"/>
      <c r="AX40" s="212" t="n"/>
      <c r="AY40" s="212" t="n"/>
      <c r="AZ40" s="212" t="n"/>
      <c r="BA40" s="212" t="n"/>
      <c r="BB40" s="212" t="n"/>
      <c r="BC40" s="212" t="n"/>
      <c r="BD40" s="212" t="n"/>
    </row>
    <row r="41" ht="15.6" customHeight="1">
      <c r="A41" s="212" t="n"/>
      <c r="B41" s="29" t="n"/>
      <c r="C41" s="212" t="n"/>
      <c r="D41" s="212" t="n"/>
      <c r="E41" s="212" t="n"/>
      <c r="F41" s="212" t="n"/>
      <c r="G41" s="212" t="n"/>
      <c r="H41" s="212" t="n"/>
      <c r="I41" s="212" t="n"/>
      <c r="J41" s="212" t="n"/>
      <c r="K41" s="212" t="n"/>
      <c r="L41" s="212" t="n"/>
      <c r="M41" s="212" t="n"/>
      <c r="N41" s="212" t="n"/>
      <c r="O41" s="212" t="n"/>
      <c r="P41" s="212" t="n"/>
      <c r="Q41" s="212" t="n"/>
      <c r="R41" s="212" t="n"/>
      <c r="S41" s="212" t="n"/>
      <c r="T41" s="212" t="n"/>
      <c r="U41" s="212" t="n"/>
      <c r="V41" s="212" t="n"/>
      <c r="X41" s="212" t="n"/>
      <c r="Y41" s="212" t="n"/>
      <c r="Z41" s="212" t="n"/>
      <c r="AA41" s="212" t="n"/>
      <c r="AB41" s="212" t="n"/>
      <c r="AC41" s="212" t="n"/>
      <c r="AD41" s="212" t="n"/>
      <c r="AE41" s="212" t="n"/>
      <c r="AF41" s="212" t="n"/>
      <c r="AG41" s="212" t="n"/>
      <c r="AH41" s="212" t="n"/>
      <c r="AI41" s="212" t="n"/>
      <c r="AJ41" s="212" t="n"/>
      <c r="AK41" s="212" t="n"/>
      <c r="AL41" s="212" t="n"/>
      <c r="AM41" s="212" t="n"/>
      <c r="AN41" s="212" t="n"/>
      <c r="AO41" s="212" t="n"/>
      <c r="AP41" s="212" t="n"/>
      <c r="AQ41" s="212" t="n"/>
      <c r="AR41" s="212" t="n"/>
      <c r="AS41" s="212" t="n"/>
      <c r="AT41" s="212" t="n"/>
      <c r="AU41" s="212" t="n"/>
      <c r="AV41" s="212" t="n"/>
      <c r="AW41" s="212" t="n"/>
      <c r="AX41" s="212" t="n"/>
      <c r="AY41" s="212" t="n"/>
      <c r="AZ41" s="212" t="n"/>
      <c r="BA41" s="212" t="n"/>
      <c r="BB41" s="212" t="n"/>
      <c r="BC41" s="212" t="n"/>
      <c r="BD41" s="212" t="n"/>
    </row>
    <row r="42" ht="15.6" customHeight="1">
      <c r="A42" s="212" t="n"/>
      <c r="B42" s="29" t="n"/>
      <c r="C42" s="212" t="n"/>
      <c r="D42" s="212" t="n"/>
      <c r="E42" s="212" t="n"/>
      <c r="F42" s="212" t="n"/>
      <c r="G42" s="212" t="n"/>
      <c r="H42" s="212" t="n"/>
      <c r="I42" s="212" t="n"/>
      <c r="J42" s="212" t="n"/>
      <c r="K42" s="212" t="n"/>
      <c r="L42" s="212" t="n"/>
      <c r="M42" s="212" t="n"/>
      <c r="N42" s="212" t="n"/>
      <c r="O42" s="212" t="n"/>
      <c r="P42" s="212" t="n"/>
      <c r="Q42" s="212" t="n"/>
      <c r="R42" s="212" t="n"/>
      <c r="S42" s="212" t="n"/>
      <c r="T42" s="212" t="n"/>
      <c r="U42" s="212" t="n"/>
      <c r="V42" s="212" t="n"/>
      <c r="W42" s="212" t="n"/>
      <c r="X42" s="212" t="n"/>
      <c r="Y42" s="212" t="n"/>
      <c r="Z42" s="212" t="n"/>
      <c r="AA42" s="212" t="n"/>
      <c r="AB42" s="212" t="n"/>
      <c r="AC42" s="212" t="n"/>
      <c r="AD42" s="212" t="n"/>
      <c r="AE42" s="212" t="n"/>
      <c r="AF42" s="212" t="n"/>
      <c r="AG42" s="212" t="n"/>
      <c r="AH42" s="212" t="n"/>
      <c r="AI42" s="212" t="n"/>
      <c r="AJ42" s="212" t="n"/>
      <c r="AK42" s="212" t="n"/>
      <c r="AL42" s="212" t="n"/>
      <c r="AM42" s="212" t="n"/>
      <c r="AN42" s="212" t="n"/>
      <c r="AO42" s="212" t="n"/>
      <c r="AP42" s="212" t="n"/>
      <c r="AQ42" s="212" t="n"/>
      <c r="AR42" s="212" t="n"/>
      <c r="AS42" s="212" t="n"/>
      <c r="AT42" s="212" t="n"/>
      <c r="AU42" s="212" t="n"/>
      <c r="AV42" s="212" t="n"/>
      <c r="AW42" s="212" t="n"/>
      <c r="AX42" s="212" t="n"/>
      <c r="AY42" s="212" t="n"/>
      <c r="AZ42" s="212" t="n"/>
      <c r="BA42" s="212" t="n"/>
      <c r="BB42" s="212" t="n"/>
      <c r="BC42" s="212" t="n"/>
      <c r="BD42" s="212" t="n"/>
      <c r="BE42" s="212" t="n"/>
    </row>
    <row r="43" ht="15" customHeight="1">
      <c r="A43" s="31" t="n"/>
      <c r="B43" s="32" t="n"/>
      <c r="C43" s="31" t="n"/>
      <c r="D43" s="31" t="n"/>
      <c r="E43" s="31" t="n"/>
      <c r="F43" s="398" t="n"/>
      <c r="L43" s="31" t="n"/>
      <c r="M43" s="33" t="n"/>
      <c r="N43" s="31" t="n"/>
      <c r="O43" s="31" t="inlineStr">
        <is>
          <t>промежуточная аттестация</t>
        </is>
      </c>
      <c r="P43" s="31" t="n"/>
      <c r="Q43" s="31" t="n"/>
      <c r="R43" s="31" t="n"/>
      <c r="S43" s="31" t="n"/>
      <c r="T43" s="31" t="n"/>
      <c r="U43" s="31" t="n"/>
      <c r="V43" s="31" t="n"/>
      <c r="W43" s="31" t="n"/>
      <c r="X43" s="31" t="n"/>
      <c r="Y43" s="34" t="n"/>
      <c r="Z43" s="31" t="n"/>
      <c r="AA43" s="398" t="inlineStr">
        <is>
          <t>каникулы</t>
        </is>
      </c>
      <c r="AE43" s="31" t="n"/>
      <c r="AF43" s="31" t="n"/>
      <c r="AG43" s="31" t="n"/>
      <c r="AH43" s="31" t="n"/>
      <c r="AI43" s="31" t="n"/>
      <c r="AJ43" s="31" t="n"/>
      <c r="AK43" s="31" t="n"/>
      <c r="AL43" s="31" t="n"/>
      <c r="AM43" s="31" t="n"/>
      <c r="AN43" s="31" t="n"/>
      <c r="AO43" s="31" t="n"/>
      <c r="AP43" s="31" t="n"/>
      <c r="AQ43" s="31" t="n"/>
      <c r="AR43" s="31" t="n"/>
      <c r="AS43" s="31" t="n"/>
      <c r="AT43" s="31" t="n"/>
      <c r="AU43" s="31" t="n"/>
      <c r="AV43" s="31" t="n"/>
      <c r="AW43" s="31" t="n"/>
      <c r="AX43" s="31" t="n"/>
      <c r="AY43" s="31" t="n"/>
      <c r="AZ43" s="31" t="n"/>
      <c r="BA43" s="31" t="n"/>
      <c r="BB43" s="31" t="n"/>
      <c r="BC43" s="31" t="n"/>
      <c r="BD43" s="31" t="n"/>
      <c r="BE43" s="31" t="n"/>
      <c r="BF43" s="2" t="n"/>
      <c r="BG43" s="2" t="n"/>
      <c r="BH43" s="2" t="n"/>
      <c r="BI43" s="2" t="n"/>
      <c r="BJ43" s="2" t="n"/>
    </row>
  </sheetData>
  <mergeCells count="17">
    <mergeCell ref="C2:C6"/>
    <mergeCell ref="A37:C37"/>
    <mergeCell ref="B13:B14"/>
    <mergeCell ref="D3:BC3"/>
    <mergeCell ref="BD39:BE39"/>
    <mergeCell ref="A1:BE1"/>
    <mergeCell ref="A2:A6"/>
    <mergeCell ref="B2:B6"/>
    <mergeCell ref="AA43:AD43"/>
    <mergeCell ref="BD2:BD6"/>
    <mergeCell ref="F43:K43"/>
    <mergeCell ref="BE2:BE6"/>
    <mergeCell ref="A39:C39"/>
    <mergeCell ref="AZ2:BC2"/>
    <mergeCell ref="A38:C38"/>
    <mergeCell ref="D5:BC5"/>
    <mergeCell ref="AV2:AX2"/>
  </mergeCells>
  <pageMargins left="0" right="0" top="0" bottom="0" header="0" footer="0"/>
  <pageSetup orientation="landscape" paperSize="9" scale="50" vertic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XEN37"/>
  <sheetViews>
    <sheetView topLeftCell="I6" zoomScale="53" zoomScaleNormal="53" workbookViewId="0">
      <selection activeCell="AS29" sqref="AS29:AS30"/>
    </sheetView>
  </sheetViews>
  <sheetFormatPr baseColWidth="8" defaultRowHeight="15.6"/>
  <cols>
    <col width="2.5546875" customWidth="1" style="155" min="1" max="1"/>
    <col width="19.33203125" customWidth="1" style="156" min="2" max="2"/>
    <col width="77.5546875" customWidth="1" style="159" min="3" max="3"/>
    <col width="6.88671875" customWidth="1" style="155" min="4" max="55"/>
    <col width="6.88671875" customWidth="1" style="156" min="56" max="56"/>
    <col width="6.6640625" customWidth="1" style="155" min="57" max="57"/>
    <col width="9.109375" customWidth="1" style="155" min="58" max="239"/>
    <col width="5.88671875" customWidth="1" style="155" min="240" max="240"/>
    <col width="9.109375" customWidth="1" style="155" min="241" max="241"/>
    <col width="27.6640625" customWidth="1" style="155" min="242" max="242"/>
    <col width="9.109375" customWidth="1" style="155" min="243" max="243"/>
    <col width="3.88671875" customWidth="1" style="155" min="244" max="260"/>
    <col width="5.109375" customWidth="1" style="155" min="261" max="261"/>
    <col width="5" customWidth="1" style="155" min="262" max="262"/>
    <col width="4.5546875" customWidth="1" style="155" min="263" max="263"/>
    <col width="3.88671875" customWidth="1" style="155" min="264" max="271"/>
    <col width="3.5546875" customWidth="1" style="155" min="272" max="272"/>
    <col width="3.88671875" customWidth="1" style="155" min="273" max="286"/>
    <col width="5.44140625" customWidth="1" style="155" min="287" max="287"/>
    <col width="3.88671875" customWidth="1" style="155" min="288" max="288"/>
    <col width="4.6640625" customWidth="1" style="155" min="289" max="289"/>
    <col width="3.88671875" customWidth="1" style="155" min="290" max="295"/>
    <col width="8.88671875" customWidth="1" style="155" min="296" max="296"/>
    <col width="7.88671875" customWidth="1" style="155" min="297" max="297"/>
    <col width="9.109375" customWidth="1" style="155" min="298" max="495"/>
    <col width="5.88671875" customWidth="1" style="155" min="496" max="496"/>
    <col width="9.109375" customWidth="1" style="155" min="497" max="497"/>
    <col width="27.6640625" customWidth="1" style="155" min="498" max="498"/>
    <col width="9.109375" customWidth="1" style="155" min="499" max="499"/>
    <col width="3.88671875" customWidth="1" style="155" min="500" max="516"/>
    <col width="5.109375" customWidth="1" style="155" min="517" max="517"/>
    <col width="5" customWidth="1" style="155" min="518" max="518"/>
    <col width="4.5546875" customWidth="1" style="155" min="519" max="519"/>
    <col width="3.88671875" customWidth="1" style="155" min="520" max="527"/>
    <col width="3.5546875" customWidth="1" style="155" min="528" max="528"/>
    <col width="3.88671875" customWidth="1" style="155" min="529" max="542"/>
    <col width="5.44140625" customWidth="1" style="155" min="543" max="543"/>
    <col width="3.88671875" customWidth="1" style="155" min="544" max="544"/>
    <col width="4.6640625" customWidth="1" style="155" min="545" max="545"/>
    <col width="3.88671875" customWidth="1" style="155" min="546" max="551"/>
    <col width="8.88671875" customWidth="1" style="155" min="552" max="552"/>
    <col width="7.88671875" customWidth="1" style="155" min="553" max="553"/>
    <col width="9.109375" customWidth="1" style="155" min="554" max="751"/>
    <col width="5.88671875" customWidth="1" style="155" min="752" max="752"/>
    <col width="9.109375" customWidth="1" style="155" min="753" max="753"/>
    <col width="27.6640625" customWidth="1" style="155" min="754" max="754"/>
    <col width="9.109375" customWidth="1" style="155" min="755" max="755"/>
    <col width="3.88671875" customWidth="1" style="155" min="756" max="772"/>
    <col width="5.109375" customWidth="1" style="155" min="773" max="773"/>
    <col width="5" customWidth="1" style="155" min="774" max="774"/>
    <col width="4.5546875" customWidth="1" style="155" min="775" max="775"/>
    <col width="3.88671875" customWidth="1" style="155" min="776" max="783"/>
    <col width="3.5546875" customWidth="1" style="155" min="784" max="784"/>
    <col width="3.88671875" customWidth="1" style="155" min="785" max="798"/>
    <col width="5.44140625" customWidth="1" style="155" min="799" max="799"/>
    <col width="3.88671875" customWidth="1" style="155" min="800" max="800"/>
    <col width="4.6640625" customWidth="1" style="155" min="801" max="801"/>
    <col width="3.88671875" customWidth="1" style="155" min="802" max="807"/>
    <col width="8.88671875" customWidth="1" style="155" min="808" max="808"/>
    <col width="7.88671875" customWidth="1" style="155" min="809" max="809"/>
    <col width="9.109375" customWidth="1" style="155" min="810" max="1007"/>
    <col width="5.88671875" customWidth="1" style="155" min="1008" max="1008"/>
    <col width="9.109375" customWidth="1" style="155" min="1009" max="1009"/>
    <col width="27.6640625" customWidth="1" style="155" min="1010" max="1010"/>
    <col width="9.109375" customWidth="1" style="155" min="1011" max="1011"/>
    <col width="3.88671875" customWidth="1" style="155" min="1012" max="1028"/>
    <col width="5.109375" customWidth="1" style="155" min="1029" max="1029"/>
    <col width="5" customWidth="1" style="155" min="1030" max="1030"/>
    <col width="4.5546875" customWidth="1" style="155" min="1031" max="1031"/>
    <col width="3.88671875" customWidth="1" style="155" min="1032" max="1039"/>
    <col width="3.5546875" customWidth="1" style="155" min="1040" max="1040"/>
    <col width="3.88671875" customWidth="1" style="155" min="1041" max="1054"/>
    <col width="5.44140625" customWidth="1" style="155" min="1055" max="1055"/>
    <col width="3.88671875" customWidth="1" style="155" min="1056" max="1056"/>
    <col width="4.6640625" customWidth="1" style="155" min="1057" max="1057"/>
    <col width="3.88671875" customWidth="1" style="155" min="1058" max="1063"/>
    <col width="8.88671875" customWidth="1" style="155" min="1064" max="1064"/>
    <col width="7.88671875" customWidth="1" style="155" min="1065" max="1065"/>
    <col width="9.109375" customWidth="1" style="155" min="1066" max="1263"/>
    <col width="5.88671875" customWidth="1" style="155" min="1264" max="1264"/>
    <col width="9.109375" customWidth="1" style="155" min="1265" max="1265"/>
    <col width="27.6640625" customWidth="1" style="155" min="1266" max="1266"/>
    <col width="9.109375" customWidth="1" style="155" min="1267" max="1267"/>
    <col width="3.88671875" customWidth="1" style="155" min="1268" max="1284"/>
    <col width="5.109375" customWidth="1" style="155" min="1285" max="1285"/>
    <col width="5" customWidth="1" style="155" min="1286" max="1286"/>
    <col width="4.5546875" customWidth="1" style="155" min="1287" max="1287"/>
    <col width="3.88671875" customWidth="1" style="155" min="1288" max="1295"/>
    <col width="3.5546875" customWidth="1" style="155" min="1296" max="1296"/>
    <col width="3.88671875" customWidth="1" style="155" min="1297" max="1310"/>
    <col width="5.44140625" customWidth="1" style="155" min="1311" max="1311"/>
    <col width="3.88671875" customWidth="1" style="155" min="1312" max="1312"/>
    <col width="4.6640625" customWidth="1" style="155" min="1313" max="1313"/>
    <col width="3.88671875" customWidth="1" style="155" min="1314" max="1319"/>
    <col width="8.88671875" customWidth="1" style="155" min="1320" max="1320"/>
    <col width="7.88671875" customWidth="1" style="155" min="1321" max="1321"/>
    <col width="9.109375" customWidth="1" style="155" min="1322" max="1519"/>
    <col width="5.88671875" customWidth="1" style="155" min="1520" max="1520"/>
    <col width="9.109375" customWidth="1" style="155" min="1521" max="1521"/>
    <col width="27.6640625" customWidth="1" style="155" min="1522" max="1522"/>
    <col width="9.109375" customWidth="1" style="155" min="1523" max="1523"/>
    <col width="3.88671875" customWidth="1" style="155" min="1524" max="1540"/>
    <col width="5.109375" customWidth="1" style="155" min="1541" max="1541"/>
    <col width="5" customWidth="1" style="155" min="1542" max="1542"/>
    <col width="4.5546875" customWidth="1" style="155" min="1543" max="1543"/>
    <col width="3.88671875" customWidth="1" style="155" min="1544" max="1551"/>
    <col width="3.5546875" customWidth="1" style="155" min="1552" max="1552"/>
    <col width="3.88671875" customWidth="1" style="155" min="1553" max="1566"/>
    <col width="5.44140625" customWidth="1" style="155" min="1567" max="1567"/>
    <col width="3.88671875" customWidth="1" style="155" min="1568" max="1568"/>
    <col width="4.6640625" customWidth="1" style="155" min="1569" max="1569"/>
    <col width="3.88671875" customWidth="1" style="155" min="1570" max="1575"/>
    <col width="8.88671875" customWidth="1" style="155" min="1576" max="1576"/>
    <col width="7.88671875" customWidth="1" style="155" min="1577" max="1577"/>
    <col width="9.109375" customWidth="1" style="155" min="1578" max="1775"/>
    <col width="5.88671875" customWidth="1" style="155" min="1776" max="1776"/>
    <col width="9.109375" customWidth="1" style="155" min="1777" max="1777"/>
    <col width="27.6640625" customWidth="1" style="155" min="1778" max="1778"/>
    <col width="9.109375" customWidth="1" style="155" min="1779" max="1779"/>
    <col width="3.88671875" customWidth="1" style="155" min="1780" max="1796"/>
    <col width="5.109375" customWidth="1" style="155" min="1797" max="1797"/>
    <col width="5" customWidth="1" style="155" min="1798" max="1798"/>
    <col width="4.5546875" customWidth="1" style="155" min="1799" max="1799"/>
    <col width="3.88671875" customWidth="1" style="155" min="1800" max="1807"/>
    <col width="3.5546875" customWidth="1" style="155" min="1808" max="1808"/>
    <col width="3.88671875" customWidth="1" style="155" min="1809" max="1822"/>
    <col width="5.44140625" customWidth="1" style="155" min="1823" max="1823"/>
    <col width="3.88671875" customWidth="1" style="155" min="1824" max="1824"/>
    <col width="4.6640625" customWidth="1" style="155" min="1825" max="1825"/>
    <col width="3.88671875" customWidth="1" style="155" min="1826" max="1831"/>
    <col width="8.88671875" customWidth="1" style="155" min="1832" max="1832"/>
    <col width="7.88671875" customWidth="1" style="155" min="1833" max="1833"/>
    <col width="9.109375" customWidth="1" style="155" min="1834" max="2031"/>
    <col width="5.88671875" customWidth="1" style="155" min="2032" max="2032"/>
    <col width="9.109375" customWidth="1" style="155" min="2033" max="2033"/>
    <col width="27.6640625" customWidth="1" style="155" min="2034" max="2034"/>
    <col width="9.109375" customWidth="1" style="155" min="2035" max="2035"/>
    <col width="3.88671875" customWidth="1" style="155" min="2036" max="2052"/>
    <col width="5.109375" customWidth="1" style="155" min="2053" max="2053"/>
    <col width="5" customWidth="1" style="155" min="2054" max="2054"/>
    <col width="4.5546875" customWidth="1" style="155" min="2055" max="2055"/>
    <col width="3.88671875" customWidth="1" style="155" min="2056" max="2063"/>
    <col width="3.5546875" customWidth="1" style="155" min="2064" max="2064"/>
    <col width="3.88671875" customWidth="1" style="155" min="2065" max="2078"/>
    <col width="5.44140625" customWidth="1" style="155" min="2079" max="2079"/>
    <col width="3.88671875" customWidth="1" style="155" min="2080" max="2080"/>
    <col width="4.6640625" customWidth="1" style="155" min="2081" max="2081"/>
    <col width="3.88671875" customWidth="1" style="155" min="2082" max="2087"/>
    <col width="8.88671875" customWidth="1" style="155" min="2088" max="2088"/>
    <col width="7.88671875" customWidth="1" style="155" min="2089" max="2089"/>
    <col width="9.109375" customWidth="1" style="155" min="2090" max="2287"/>
    <col width="5.88671875" customWidth="1" style="155" min="2288" max="2288"/>
    <col width="9.109375" customWidth="1" style="155" min="2289" max="2289"/>
    <col width="27.6640625" customWidth="1" style="155" min="2290" max="2290"/>
    <col width="9.109375" customWidth="1" style="155" min="2291" max="2291"/>
    <col width="3.88671875" customWidth="1" style="155" min="2292" max="2308"/>
    <col width="5.109375" customWidth="1" style="155" min="2309" max="2309"/>
    <col width="5" customWidth="1" style="155" min="2310" max="2310"/>
    <col width="4.5546875" customWidth="1" style="155" min="2311" max="2311"/>
    <col width="3.88671875" customWidth="1" style="155" min="2312" max="2319"/>
    <col width="3.5546875" customWidth="1" style="155" min="2320" max="2320"/>
    <col width="3.88671875" customWidth="1" style="155" min="2321" max="2334"/>
    <col width="5.44140625" customWidth="1" style="155" min="2335" max="2335"/>
    <col width="3.88671875" customWidth="1" style="155" min="2336" max="2336"/>
    <col width="4.6640625" customWidth="1" style="155" min="2337" max="2337"/>
    <col width="3.88671875" customWidth="1" style="155" min="2338" max="2343"/>
    <col width="8.88671875" customWidth="1" style="155" min="2344" max="2344"/>
    <col width="7.88671875" customWidth="1" style="155" min="2345" max="2345"/>
    <col width="9.109375" customWidth="1" style="155" min="2346" max="2543"/>
    <col width="5.88671875" customWidth="1" style="155" min="2544" max="2544"/>
    <col width="9.109375" customWidth="1" style="155" min="2545" max="2545"/>
    <col width="27.6640625" customWidth="1" style="155" min="2546" max="2546"/>
    <col width="9.109375" customWidth="1" style="155" min="2547" max="2547"/>
    <col width="3.88671875" customWidth="1" style="155" min="2548" max="2564"/>
    <col width="5.109375" customWidth="1" style="155" min="2565" max="2565"/>
    <col width="5" customWidth="1" style="155" min="2566" max="2566"/>
    <col width="4.5546875" customWidth="1" style="155" min="2567" max="2567"/>
    <col width="3.88671875" customWidth="1" style="155" min="2568" max="2575"/>
    <col width="3.5546875" customWidth="1" style="155" min="2576" max="2576"/>
    <col width="3.88671875" customWidth="1" style="155" min="2577" max="2590"/>
    <col width="5.44140625" customWidth="1" style="155" min="2591" max="2591"/>
    <col width="3.88671875" customWidth="1" style="155" min="2592" max="2592"/>
    <col width="4.6640625" customWidth="1" style="155" min="2593" max="2593"/>
    <col width="3.88671875" customWidth="1" style="155" min="2594" max="2599"/>
    <col width="8.88671875" customWidth="1" style="155" min="2600" max="2600"/>
    <col width="7.88671875" customWidth="1" style="155" min="2601" max="2601"/>
    <col width="9.109375" customWidth="1" style="155" min="2602" max="2799"/>
    <col width="5.88671875" customWidth="1" style="155" min="2800" max="2800"/>
    <col width="9.109375" customWidth="1" style="155" min="2801" max="2801"/>
    <col width="27.6640625" customWidth="1" style="155" min="2802" max="2802"/>
    <col width="9.109375" customWidth="1" style="155" min="2803" max="2803"/>
    <col width="3.88671875" customWidth="1" style="155" min="2804" max="2820"/>
    <col width="5.109375" customWidth="1" style="155" min="2821" max="2821"/>
    <col width="5" customWidth="1" style="155" min="2822" max="2822"/>
    <col width="4.5546875" customWidth="1" style="155" min="2823" max="2823"/>
    <col width="3.88671875" customWidth="1" style="155" min="2824" max="2831"/>
    <col width="3.5546875" customWidth="1" style="155" min="2832" max="2832"/>
    <col width="3.88671875" customWidth="1" style="155" min="2833" max="2846"/>
    <col width="5.44140625" customWidth="1" style="155" min="2847" max="2847"/>
    <col width="3.88671875" customWidth="1" style="155" min="2848" max="2848"/>
    <col width="4.6640625" customWidth="1" style="155" min="2849" max="2849"/>
    <col width="3.88671875" customWidth="1" style="155" min="2850" max="2855"/>
    <col width="8.88671875" customWidth="1" style="155" min="2856" max="2856"/>
    <col width="7.88671875" customWidth="1" style="155" min="2857" max="2857"/>
    <col width="9.109375" customWidth="1" style="155" min="2858" max="3055"/>
    <col width="5.88671875" customWidth="1" style="155" min="3056" max="3056"/>
    <col width="9.109375" customWidth="1" style="155" min="3057" max="3057"/>
    <col width="27.6640625" customWidth="1" style="155" min="3058" max="3058"/>
    <col width="9.109375" customWidth="1" style="155" min="3059" max="3059"/>
    <col width="3.88671875" customWidth="1" style="155" min="3060" max="3076"/>
    <col width="5.109375" customWidth="1" style="155" min="3077" max="3077"/>
    <col width="5" customWidth="1" style="155" min="3078" max="3078"/>
    <col width="4.5546875" customWidth="1" style="155" min="3079" max="3079"/>
    <col width="3.88671875" customWidth="1" style="155" min="3080" max="3087"/>
    <col width="3.5546875" customWidth="1" style="155" min="3088" max="3088"/>
    <col width="3.88671875" customWidth="1" style="155" min="3089" max="3102"/>
    <col width="5.44140625" customWidth="1" style="155" min="3103" max="3103"/>
    <col width="3.88671875" customWidth="1" style="155" min="3104" max="3104"/>
    <col width="4.6640625" customWidth="1" style="155" min="3105" max="3105"/>
    <col width="3.88671875" customWidth="1" style="155" min="3106" max="3111"/>
    <col width="8.88671875" customWidth="1" style="155" min="3112" max="3112"/>
    <col width="7.88671875" customWidth="1" style="155" min="3113" max="3113"/>
    <col width="9.109375" customWidth="1" style="155" min="3114" max="3311"/>
    <col width="5.88671875" customWidth="1" style="155" min="3312" max="3312"/>
    <col width="9.109375" customWidth="1" style="155" min="3313" max="3313"/>
    <col width="27.6640625" customWidth="1" style="155" min="3314" max="3314"/>
    <col width="9.109375" customWidth="1" style="155" min="3315" max="3315"/>
    <col width="3.88671875" customWidth="1" style="155" min="3316" max="3332"/>
    <col width="5.109375" customWidth="1" style="155" min="3333" max="3333"/>
    <col width="5" customWidth="1" style="155" min="3334" max="3334"/>
    <col width="4.5546875" customWidth="1" style="155" min="3335" max="3335"/>
    <col width="3.88671875" customWidth="1" style="155" min="3336" max="3343"/>
    <col width="3.5546875" customWidth="1" style="155" min="3344" max="3344"/>
    <col width="3.88671875" customWidth="1" style="155" min="3345" max="3358"/>
    <col width="5.44140625" customWidth="1" style="155" min="3359" max="3359"/>
    <col width="3.88671875" customWidth="1" style="155" min="3360" max="3360"/>
    <col width="4.6640625" customWidth="1" style="155" min="3361" max="3361"/>
    <col width="3.88671875" customWidth="1" style="155" min="3362" max="3367"/>
    <col width="8.88671875" customWidth="1" style="155" min="3368" max="3368"/>
    <col width="7.88671875" customWidth="1" style="155" min="3369" max="3369"/>
    <col width="9.109375" customWidth="1" style="155" min="3370" max="3567"/>
    <col width="5.88671875" customWidth="1" style="155" min="3568" max="3568"/>
    <col width="9.109375" customWidth="1" style="155" min="3569" max="3569"/>
    <col width="27.6640625" customWidth="1" style="155" min="3570" max="3570"/>
    <col width="9.109375" customWidth="1" style="155" min="3571" max="3571"/>
    <col width="3.88671875" customWidth="1" style="155" min="3572" max="3588"/>
    <col width="5.109375" customWidth="1" style="155" min="3589" max="3589"/>
    <col width="5" customWidth="1" style="155" min="3590" max="3590"/>
    <col width="4.5546875" customWidth="1" style="155" min="3591" max="3591"/>
    <col width="3.88671875" customWidth="1" style="155" min="3592" max="3599"/>
    <col width="3.5546875" customWidth="1" style="155" min="3600" max="3600"/>
    <col width="3.88671875" customWidth="1" style="155" min="3601" max="3614"/>
    <col width="5.44140625" customWidth="1" style="155" min="3615" max="3615"/>
    <col width="3.88671875" customWidth="1" style="155" min="3616" max="3616"/>
    <col width="4.6640625" customWidth="1" style="155" min="3617" max="3617"/>
    <col width="3.88671875" customWidth="1" style="155" min="3618" max="3623"/>
    <col width="8.88671875" customWidth="1" style="155" min="3624" max="3624"/>
    <col width="7.88671875" customWidth="1" style="155" min="3625" max="3625"/>
    <col width="9.109375" customWidth="1" style="155" min="3626" max="3823"/>
    <col width="5.88671875" customWidth="1" style="155" min="3824" max="3824"/>
    <col width="9.109375" customWidth="1" style="155" min="3825" max="3825"/>
    <col width="27.6640625" customWidth="1" style="155" min="3826" max="3826"/>
    <col width="9.109375" customWidth="1" style="155" min="3827" max="3827"/>
    <col width="3.88671875" customWidth="1" style="155" min="3828" max="3844"/>
    <col width="5.109375" customWidth="1" style="155" min="3845" max="3845"/>
    <col width="5" customWidth="1" style="155" min="3846" max="3846"/>
    <col width="4.5546875" customWidth="1" style="155" min="3847" max="3847"/>
    <col width="3.88671875" customWidth="1" style="155" min="3848" max="3855"/>
    <col width="3.5546875" customWidth="1" style="155" min="3856" max="3856"/>
    <col width="3.88671875" customWidth="1" style="155" min="3857" max="3870"/>
    <col width="5.44140625" customWidth="1" style="155" min="3871" max="3871"/>
    <col width="3.88671875" customWidth="1" style="155" min="3872" max="3872"/>
    <col width="4.6640625" customWidth="1" style="155" min="3873" max="3873"/>
    <col width="3.88671875" customWidth="1" style="155" min="3874" max="3879"/>
    <col width="8.88671875" customWidth="1" style="155" min="3880" max="3880"/>
    <col width="7.88671875" customWidth="1" style="155" min="3881" max="3881"/>
    <col width="9.109375" customWidth="1" style="155" min="3882" max="4079"/>
    <col width="5.88671875" customWidth="1" style="155" min="4080" max="4080"/>
    <col width="9.109375" customWidth="1" style="155" min="4081" max="4081"/>
    <col width="27.6640625" customWidth="1" style="155" min="4082" max="4082"/>
    <col width="9.109375" customWidth="1" style="155" min="4083" max="4083"/>
    <col width="3.88671875" customWidth="1" style="155" min="4084" max="4100"/>
    <col width="5.109375" customWidth="1" style="155" min="4101" max="4101"/>
    <col width="5" customWidth="1" style="155" min="4102" max="4102"/>
    <col width="4.5546875" customWidth="1" style="155" min="4103" max="4103"/>
    <col width="3.88671875" customWidth="1" style="155" min="4104" max="4111"/>
    <col width="3.5546875" customWidth="1" style="155" min="4112" max="4112"/>
    <col width="3.88671875" customWidth="1" style="155" min="4113" max="4126"/>
    <col width="5.44140625" customWidth="1" style="155" min="4127" max="4127"/>
    <col width="3.88671875" customWidth="1" style="155" min="4128" max="4128"/>
    <col width="4.6640625" customWidth="1" style="155" min="4129" max="4129"/>
    <col width="3.88671875" customWidth="1" style="155" min="4130" max="4135"/>
    <col width="8.88671875" customWidth="1" style="155" min="4136" max="4136"/>
    <col width="7.88671875" customWidth="1" style="155" min="4137" max="4137"/>
    <col width="9.109375" customWidth="1" style="155" min="4138" max="4335"/>
    <col width="5.88671875" customWidth="1" style="155" min="4336" max="4336"/>
    <col width="9.109375" customWidth="1" style="155" min="4337" max="4337"/>
    <col width="27.6640625" customWidth="1" style="155" min="4338" max="4338"/>
    <col width="9.109375" customWidth="1" style="155" min="4339" max="4339"/>
    <col width="3.88671875" customWidth="1" style="155" min="4340" max="4356"/>
    <col width="5.109375" customWidth="1" style="155" min="4357" max="4357"/>
    <col width="5" customWidth="1" style="155" min="4358" max="4358"/>
    <col width="4.5546875" customWidth="1" style="155" min="4359" max="4359"/>
    <col width="3.88671875" customWidth="1" style="155" min="4360" max="4367"/>
    <col width="3.5546875" customWidth="1" style="155" min="4368" max="4368"/>
    <col width="3.88671875" customWidth="1" style="155" min="4369" max="4382"/>
    <col width="5.44140625" customWidth="1" style="155" min="4383" max="4383"/>
    <col width="3.88671875" customWidth="1" style="155" min="4384" max="4384"/>
    <col width="4.6640625" customWidth="1" style="155" min="4385" max="4385"/>
    <col width="3.88671875" customWidth="1" style="155" min="4386" max="4391"/>
    <col width="8.88671875" customWidth="1" style="155" min="4392" max="4392"/>
    <col width="7.88671875" customWidth="1" style="155" min="4393" max="4393"/>
    <col width="9.109375" customWidth="1" style="155" min="4394" max="4591"/>
    <col width="5.88671875" customWidth="1" style="155" min="4592" max="4592"/>
    <col width="9.109375" customWidth="1" style="155" min="4593" max="4593"/>
    <col width="27.6640625" customWidth="1" style="155" min="4594" max="4594"/>
    <col width="9.109375" customWidth="1" style="155" min="4595" max="4595"/>
    <col width="3.88671875" customWidth="1" style="155" min="4596" max="4612"/>
    <col width="5.109375" customWidth="1" style="155" min="4613" max="4613"/>
    <col width="5" customWidth="1" style="155" min="4614" max="4614"/>
    <col width="4.5546875" customWidth="1" style="155" min="4615" max="4615"/>
    <col width="3.88671875" customWidth="1" style="155" min="4616" max="4623"/>
    <col width="3.5546875" customWidth="1" style="155" min="4624" max="4624"/>
    <col width="3.88671875" customWidth="1" style="155" min="4625" max="4638"/>
    <col width="5.44140625" customWidth="1" style="155" min="4639" max="4639"/>
    <col width="3.88671875" customWidth="1" style="155" min="4640" max="4640"/>
    <col width="4.6640625" customWidth="1" style="155" min="4641" max="4641"/>
    <col width="3.88671875" customWidth="1" style="155" min="4642" max="4647"/>
    <col width="8.88671875" customWidth="1" style="155" min="4648" max="4648"/>
    <col width="7.88671875" customWidth="1" style="155" min="4649" max="4649"/>
    <col width="9.109375" customWidth="1" style="155" min="4650" max="4847"/>
    <col width="5.88671875" customWidth="1" style="155" min="4848" max="4848"/>
    <col width="9.109375" customWidth="1" style="155" min="4849" max="4849"/>
    <col width="27.6640625" customWidth="1" style="155" min="4850" max="4850"/>
    <col width="9.109375" customWidth="1" style="155" min="4851" max="4851"/>
    <col width="3.88671875" customWidth="1" style="155" min="4852" max="4868"/>
    <col width="5.109375" customWidth="1" style="155" min="4869" max="4869"/>
    <col width="5" customWidth="1" style="155" min="4870" max="4870"/>
    <col width="4.5546875" customWidth="1" style="155" min="4871" max="4871"/>
    <col width="3.88671875" customWidth="1" style="155" min="4872" max="4879"/>
    <col width="3.5546875" customWidth="1" style="155" min="4880" max="4880"/>
    <col width="3.88671875" customWidth="1" style="155" min="4881" max="4894"/>
    <col width="5.44140625" customWidth="1" style="155" min="4895" max="4895"/>
    <col width="3.88671875" customWidth="1" style="155" min="4896" max="4896"/>
    <col width="4.6640625" customWidth="1" style="155" min="4897" max="4897"/>
    <col width="3.88671875" customWidth="1" style="155" min="4898" max="4903"/>
    <col width="8.88671875" customWidth="1" style="155" min="4904" max="4904"/>
    <col width="7.88671875" customWidth="1" style="155" min="4905" max="4905"/>
    <col width="9.109375" customWidth="1" style="155" min="4906" max="5103"/>
    <col width="5.88671875" customWidth="1" style="155" min="5104" max="5104"/>
    <col width="9.109375" customWidth="1" style="155" min="5105" max="5105"/>
    <col width="27.6640625" customWidth="1" style="155" min="5106" max="5106"/>
    <col width="9.109375" customWidth="1" style="155" min="5107" max="5107"/>
    <col width="3.88671875" customWidth="1" style="155" min="5108" max="5124"/>
    <col width="5.109375" customWidth="1" style="155" min="5125" max="5125"/>
    <col width="5" customWidth="1" style="155" min="5126" max="5126"/>
    <col width="4.5546875" customWidth="1" style="155" min="5127" max="5127"/>
    <col width="3.88671875" customWidth="1" style="155" min="5128" max="5135"/>
    <col width="3.5546875" customWidth="1" style="155" min="5136" max="5136"/>
    <col width="3.88671875" customWidth="1" style="155" min="5137" max="5150"/>
    <col width="5.44140625" customWidth="1" style="155" min="5151" max="5151"/>
    <col width="3.88671875" customWidth="1" style="155" min="5152" max="5152"/>
    <col width="4.6640625" customWidth="1" style="155" min="5153" max="5153"/>
    <col width="3.88671875" customWidth="1" style="155" min="5154" max="5159"/>
    <col width="8.88671875" customWidth="1" style="155" min="5160" max="5160"/>
    <col width="7.88671875" customWidth="1" style="155" min="5161" max="5161"/>
    <col width="9.109375" customWidth="1" style="155" min="5162" max="5359"/>
    <col width="5.88671875" customWidth="1" style="155" min="5360" max="5360"/>
    <col width="9.109375" customWidth="1" style="155" min="5361" max="5361"/>
    <col width="27.6640625" customWidth="1" style="155" min="5362" max="5362"/>
    <col width="9.109375" customWidth="1" style="155" min="5363" max="5363"/>
    <col width="3.88671875" customWidth="1" style="155" min="5364" max="5380"/>
    <col width="5.109375" customWidth="1" style="155" min="5381" max="5381"/>
    <col width="5" customWidth="1" style="155" min="5382" max="5382"/>
    <col width="4.5546875" customWidth="1" style="155" min="5383" max="5383"/>
    <col width="3.88671875" customWidth="1" style="155" min="5384" max="5391"/>
    <col width="3.5546875" customWidth="1" style="155" min="5392" max="5392"/>
    <col width="3.88671875" customWidth="1" style="155" min="5393" max="5406"/>
    <col width="5.44140625" customWidth="1" style="155" min="5407" max="5407"/>
    <col width="3.88671875" customWidth="1" style="155" min="5408" max="5408"/>
    <col width="4.6640625" customWidth="1" style="155" min="5409" max="5409"/>
    <col width="3.88671875" customWidth="1" style="155" min="5410" max="5415"/>
    <col width="8.88671875" customWidth="1" style="155" min="5416" max="5416"/>
    <col width="7.88671875" customWidth="1" style="155" min="5417" max="5417"/>
    <col width="9.109375" customWidth="1" style="155" min="5418" max="5615"/>
    <col width="5.88671875" customWidth="1" style="155" min="5616" max="5616"/>
    <col width="9.109375" customWidth="1" style="155" min="5617" max="5617"/>
    <col width="27.6640625" customWidth="1" style="155" min="5618" max="5618"/>
    <col width="9.109375" customWidth="1" style="155" min="5619" max="5619"/>
    <col width="3.88671875" customWidth="1" style="155" min="5620" max="5636"/>
    <col width="5.109375" customWidth="1" style="155" min="5637" max="5637"/>
    <col width="5" customWidth="1" style="155" min="5638" max="5638"/>
    <col width="4.5546875" customWidth="1" style="155" min="5639" max="5639"/>
    <col width="3.88671875" customWidth="1" style="155" min="5640" max="5647"/>
    <col width="3.5546875" customWidth="1" style="155" min="5648" max="5648"/>
    <col width="3.88671875" customWidth="1" style="155" min="5649" max="5662"/>
    <col width="5.44140625" customWidth="1" style="155" min="5663" max="5663"/>
    <col width="3.88671875" customWidth="1" style="155" min="5664" max="5664"/>
    <col width="4.6640625" customWidth="1" style="155" min="5665" max="5665"/>
    <col width="3.88671875" customWidth="1" style="155" min="5666" max="5671"/>
    <col width="8.88671875" customWidth="1" style="155" min="5672" max="5672"/>
    <col width="7.88671875" customWidth="1" style="155" min="5673" max="5673"/>
    <col width="9.109375" customWidth="1" style="155" min="5674" max="5871"/>
    <col width="5.88671875" customWidth="1" style="155" min="5872" max="5872"/>
    <col width="9.109375" customWidth="1" style="155" min="5873" max="5873"/>
    <col width="27.6640625" customWidth="1" style="155" min="5874" max="5874"/>
    <col width="9.109375" customWidth="1" style="155" min="5875" max="5875"/>
    <col width="3.88671875" customWidth="1" style="155" min="5876" max="5892"/>
    <col width="5.109375" customWidth="1" style="155" min="5893" max="5893"/>
    <col width="5" customWidth="1" style="155" min="5894" max="5894"/>
    <col width="4.5546875" customWidth="1" style="155" min="5895" max="5895"/>
    <col width="3.88671875" customWidth="1" style="155" min="5896" max="5903"/>
    <col width="3.5546875" customWidth="1" style="155" min="5904" max="5904"/>
    <col width="3.88671875" customWidth="1" style="155" min="5905" max="5918"/>
    <col width="5.44140625" customWidth="1" style="155" min="5919" max="5919"/>
    <col width="3.88671875" customWidth="1" style="155" min="5920" max="5920"/>
    <col width="4.6640625" customWidth="1" style="155" min="5921" max="5921"/>
    <col width="3.88671875" customWidth="1" style="155" min="5922" max="5927"/>
    <col width="8.88671875" customWidth="1" style="155" min="5928" max="5928"/>
    <col width="7.88671875" customWidth="1" style="155" min="5929" max="5929"/>
    <col width="9.109375" customWidth="1" style="155" min="5930" max="6127"/>
    <col width="5.88671875" customWidth="1" style="155" min="6128" max="6128"/>
    <col width="9.109375" customWidth="1" style="155" min="6129" max="6129"/>
    <col width="27.6640625" customWidth="1" style="155" min="6130" max="6130"/>
    <col width="9.109375" customWidth="1" style="155" min="6131" max="6131"/>
    <col width="3.88671875" customWidth="1" style="155" min="6132" max="6148"/>
    <col width="5.109375" customWidth="1" style="155" min="6149" max="6149"/>
    <col width="5" customWidth="1" style="155" min="6150" max="6150"/>
    <col width="4.5546875" customWidth="1" style="155" min="6151" max="6151"/>
    <col width="3.88671875" customWidth="1" style="155" min="6152" max="6159"/>
    <col width="3.5546875" customWidth="1" style="155" min="6160" max="6160"/>
    <col width="3.88671875" customWidth="1" style="155" min="6161" max="6174"/>
    <col width="5.44140625" customWidth="1" style="155" min="6175" max="6175"/>
    <col width="3.88671875" customWidth="1" style="155" min="6176" max="6176"/>
    <col width="4.6640625" customWidth="1" style="155" min="6177" max="6177"/>
    <col width="3.88671875" customWidth="1" style="155" min="6178" max="6183"/>
    <col width="8.88671875" customWidth="1" style="155" min="6184" max="6184"/>
    <col width="7.88671875" customWidth="1" style="155" min="6185" max="6185"/>
    <col width="9.109375" customWidth="1" style="155" min="6186" max="6383"/>
    <col width="5.88671875" customWidth="1" style="155" min="6384" max="6384"/>
    <col width="9.109375" customWidth="1" style="155" min="6385" max="6385"/>
    <col width="27.6640625" customWidth="1" style="155" min="6386" max="6386"/>
    <col width="9.109375" customWidth="1" style="155" min="6387" max="6387"/>
    <col width="3.88671875" customWidth="1" style="155" min="6388" max="6404"/>
    <col width="5.109375" customWidth="1" style="155" min="6405" max="6405"/>
    <col width="5" customWidth="1" style="155" min="6406" max="6406"/>
    <col width="4.5546875" customWidth="1" style="155" min="6407" max="6407"/>
    <col width="3.88671875" customWidth="1" style="155" min="6408" max="6415"/>
    <col width="3.5546875" customWidth="1" style="155" min="6416" max="6416"/>
    <col width="3.88671875" customWidth="1" style="155" min="6417" max="6430"/>
    <col width="5.44140625" customWidth="1" style="155" min="6431" max="6431"/>
    <col width="3.88671875" customWidth="1" style="155" min="6432" max="6432"/>
    <col width="4.6640625" customWidth="1" style="155" min="6433" max="6433"/>
    <col width="3.88671875" customWidth="1" style="155" min="6434" max="6439"/>
    <col width="8.88671875" customWidth="1" style="155" min="6440" max="6440"/>
    <col width="7.88671875" customWidth="1" style="155" min="6441" max="6441"/>
    <col width="9.109375" customWidth="1" style="155" min="6442" max="6639"/>
    <col width="5.88671875" customWidth="1" style="155" min="6640" max="6640"/>
    <col width="9.109375" customWidth="1" style="155" min="6641" max="6641"/>
    <col width="27.6640625" customWidth="1" style="155" min="6642" max="6642"/>
    <col width="9.109375" customWidth="1" style="155" min="6643" max="6643"/>
    <col width="3.88671875" customWidth="1" style="155" min="6644" max="6660"/>
    <col width="5.109375" customWidth="1" style="155" min="6661" max="6661"/>
    <col width="5" customWidth="1" style="155" min="6662" max="6662"/>
    <col width="4.5546875" customWidth="1" style="155" min="6663" max="6663"/>
    <col width="3.88671875" customWidth="1" style="155" min="6664" max="6671"/>
    <col width="3.5546875" customWidth="1" style="155" min="6672" max="6672"/>
    <col width="3.88671875" customWidth="1" style="155" min="6673" max="6686"/>
    <col width="5.44140625" customWidth="1" style="155" min="6687" max="6687"/>
    <col width="3.88671875" customWidth="1" style="155" min="6688" max="6688"/>
    <col width="4.6640625" customWidth="1" style="155" min="6689" max="6689"/>
    <col width="3.88671875" customWidth="1" style="155" min="6690" max="6695"/>
    <col width="8.88671875" customWidth="1" style="155" min="6696" max="6696"/>
    <col width="7.88671875" customWidth="1" style="155" min="6697" max="6697"/>
    <col width="9.109375" customWidth="1" style="155" min="6698" max="6895"/>
    <col width="5.88671875" customWidth="1" style="155" min="6896" max="6896"/>
    <col width="9.109375" customWidth="1" style="155" min="6897" max="6897"/>
    <col width="27.6640625" customWidth="1" style="155" min="6898" max="6898"/>
    <col width="9.109375" customWidth="1" style="155" min="6899" max="6899"/>
    <col width="3.88671875" customWidth="1" style="155" min="6900" max="6916"/>
    <col width="5.109375" customWidth="1" style="155" min="6917" max="6917"/>
    <col width="5" customWidth="1" style="155" min="6918" max="6918"/>
    <col width="4.5546875" customWidth="1" style="155" min="6919" max="6919"/>
    <col width="3.88671875" customWidth="1" style="155" min="6920" max="6927"/>
    <col width="3.5546875" customWidth="1" style="155" min="6928" max="6928"/>
    <col width="3.88671875" customWidth="1" style="155" min="6929" max="6942"/>
    <col width="5.44140625" customWidth="1" style="155" min="6943" max="6943"/>
    <col width="3.88671875" customWidth="1" style="155" min="6944" max="6944"/>
    <col width="4.6640625" customWidth="1" style="155" min="6945" max="6945"/>
    <col width="3.88671875" customWidth="1" style="155" min="6946" max="6951"/>
    <col width="8.88671875" customWidth="1" style="155" min="6952" max="6952"/>
    <col width="7.88671875" customWidth="1" style="155" min="6953" max="6953"/>
    <col width="9.109375" customWidth="1" style="155" min="6954" max="7151"/>
    <col width="5.88671875" customWidth="1" style="155" min="7152" max="7152"/>
    <col width="9.109375" customWidth="1" style="155" min="7153" max="7153"/>
    <col width="27.6640625" customWidth="1" style="155" min="7154" max="7154"/>
    <col width="9.109375" customWidth="1" style="155" min="7155" max="7155"/>
    <col width="3.88671875" customWidth="1" style="155" min="7156" max="7172"/>
    <col width="5.109375" customWidth="1" style="155" min="7173" max="7173"/>
    <col width="5" customWidth="1" style="155" min="7174" max="7174"/>
    <col width="4.5546875" customWidth="1" style="155" min="7175" max="7175"/>
    <col width="3.88671875" customWidth="1" style="155" min="7176" max="7183"/>
    <col width="3.5546875" customWidth="1" style="155" min="7184" max="7184"/>
    <col width="3.88671875" customWidth="1" style="155" min="7185" max="7198"/>
    <col width="5.44140625" customWidth="1" style="155" min="7199" max="7199"/>
    <col width="3.88671875" customWidth="1" style="155" min="7200" max="7200"/>
    <col width="4.6640625" customWidth="1" style="155" min="7201" max="7201"/>
    <col width="3.88671875" customWidth="1" style="155" min="7202" max="7207"/>
    <col width="8.88671875" customWidth="1" style="155" min="7208" max="7208"/>
    <col width="7.88671875" customWidth="1" style="155" min="7209" max="7209"/>
    <col width="9.109375" customWidth="1" style="155" min="7210" max="7407"/>
    <col width="5.88671875" customWidth="1" style="155" min="7408" max="7408"/>
    <col width="9.109375" customWidth="1" style="155" min="7409" max="7409"/>
    <col width="27.6640625" customWidth="1" style="155" min="7410" max="7410"/>
    <col width="9.109375" customWidth="1" style="155" min="7411" max="7411"/>
    <col width="3.88671875" customWidth="1" style="155" min="7412" max="7428"/>
    <col width="5.109375" customWidth="1" style="155" min="7429" max="7429"/>
    <col width="5" customWidth="1" style="155" min="7430" max="7430"/>
    <col width="4.5546875" customWidth="1" style="155" min="7431" max="7431"/>
    <col width="3.88671875" customWidth="1" style="155" min="7432" max="7439"/>
    <col width="3.5546875" customWidth="1" style="155" min="7440" max="7440"/>
    <col width="3.88671875" customWidth="1" style="155" min="7441" max="7454"/>
    <col width="5.44140625" customWidth="1" style="155" min="7455" max="7455"/>
    <col width="3.88671875" customWidth="1" style="155" min="7456" max="7456"/>
    <col width="4.6640625" customWidth="1" style="155" min="7457" max="7457"/>
    <col width="3.88671875" customWidth="1" style="155" min="7458" max="7463"/>
    <col width="8.88671875" customWidth="1" style="155" min="7464" max="7464"/>
    <col width="7.88671875" customWidth="1" style="155" min="7465" max="7465"/>
    <col width="9.109375" customWidth="1" style="155" min="7466" max="7663"/>
    <col width="5.88671875" customWidth="1" style="155" min="7664" max="7664"/>
    <col width="9.109375" customWidth="1" style="155" min="7665" max="7665"/>
    <col width="27.6640625" customWidth="1" style="155" min="7666" max="7666"/>
    <col width="9.109375" customWidth="1" style="155" min="7667" max="7667"/>
    <col width="3.88671875" customWidth="1" style="155" min="7668" max="7684"/>
    <col width="5.109375" customWidth="1" style="155" min="7685" max="7685"/>
    <col width="5" customWidth="1" style="155" min="7686" max="7686"/>
    <col width="4.5546875" customWidth="1" style="155" min="7687" max="7687"/>
    <col width="3.88671875" customWidth="1" style="155" min="7688" max="7695"/>
    <col width="3.5546875" customWidth="1" style="155" min="7696" max="7696"/>
    <col width="3.88671875" customWidth="1" style="155" min="7697" max="7710"/>
    <col width="5.44140625" customWidth="1" style="155" min="7711" max="7711"/>
    <col width="3.88671875" customWidth="1" style="155" min="7712" max="7712"/>
    <col width="4.6640625" customWidth="1" style="155" min="7713" max="7713"/>
    <col width="3.88671875" customWidth="1" style="155" min="7714" max="7719"/>
    <col width="8.88671875" customWidth="1" style="155" min="7720" max="7720"/>
    <col width="7.88671875" customWidth="1" style="155" min="7721" max="7721"/>
    <col width="9.109375" customWidth="1" style="155" min="7722" max="7919"/>
    <col width="5.88671875" customWidth="1" style="155" min="7920" max="7920"/>
    <col width="9.109375" customWidth="1" style="155" min="7921" max="7921"/>
    <col width="27.6640625" customWidth="1" style="155" min="7922" max="7922"/>
    <col width="9.109375" customWidth="1" style="155" min="7923" max="7923"/>
    <col width="3.88671875" customWidth="1" style="155" min="7924" max="7940"/>
    <col width="5.109375" customWidth="1" style="155" min="7941" max="7941"/>
    <col width="5" customWidth="1" style="155" min="7942" max="7942"/>
    <col width="4.5546875" customWidth="1" style="155" min="7943" max="7943"/>
    <col width="3.88671875" customWidth="1" style="155" min="7944" max="7951"/>
    <col width="3.5546875" customWidth="1" style="155" min="7952" max="7952"/>
    <col width="3.88671875" customWidth="1" style="155" min="7953" max="7966"/>
    <col width="5.44140625" customWidth="1" style="155" min="7967" max="7967"/>
    <col width="3.88671875" customWidth="1" style="155" min="7968" max="7968"/>
    <col width="4.6640625" customWidth="1" style="155" min="7969" max="7969"/>
    <col width="3.88671875" customWidth="1" style="155" min="7970" max="7975"/>
    <col width="8.88671875" customWidth="1" style="155" min="7976" max="7976"/>
    <col width="7.88671875" customWidth="1" style="155" min="7977" max="7977"/>
    <col width="9.109375" customWidth="1" style="155" min="7978" max="8175"/>
    <col width="5.88671875" customWidth="1" style="155" min="8176" max="8176"/>
    <col width="9.109375" customWidth="1" style="155" min="8177" max="8177"/>
    <col width="27.6640625" customWidth="1" style="155" min="8178" max="8178"/>
    <col width="9.109375" customWidth="1" style="155" min="8179" max="8179"/>
    <col width="3.88671875" customWidth="1" style="155" min="8180" max="8196"/>
    <col width="5.109375" customWidth="1" style="155" min="8197" max="8197"/>
    <col width="5" customWidth="1" style="155" min="8198" max="8198"/>
    <col width="4.5546875" customWidth="1" style="155" min="8199" max="8199"/>
    <col width="3.88671875" customWidth="1" style="155" min="8200" max="8207"/>
    <col width="3.5546875" customWidth="1" style="155" min="8208" max="8208"/>
    <col width="3.88671875" customWidth="1" style="155" min="8209" max="8222"/>
    <col width="5.44140625" customWidth="1" style="155" min="8223" max="8223"/>
    <col width="3.88671875" customWidth="1" style="155" min="8224" max="8224"/>
    <col width="4.6640625" customWidth="1" style="155" min="8225" max="8225"/>
    <col width="3.88671875" customWidth="1" style="155" min="8226" max="8231"/>
    <col width="8.88671875" customWidth="1" style="155" min="8232" max="8232"/>
    <col width="7.88671875" customWidth="1" style="155" min="8233" max="8233"/>
    <col width="9.109375" customWidth="1" style="155" min="8234" max="8431"/>
    <col width="5.88671875" customWidth="1" style="155" min="8432" max="8432"/>
    <col width="9.109375" customWidth="1" style="155" min="8433" max="8433"/>
    <col width="27.6640625" customWidth="1" style="155" min="8434" max="8434"/>
    <col width="9.109375" customWidth="1" style="155" min="8435" max="8435"/>
    <col width="3.88671875" customWidth="1" style="155" min="8436" max="8452"/>
    <col width="5.109375" customWidth="1" style="155" min="8453" max="8453"/>
    <col width="5" customWidth="1" style="155" min="8454" max="8454"/>
    <col width="4.5546875" customWidth="1" style="155" min="8455" max="8455"/>
    <col width="3.88671875" customWidth="1" style="155" min="8456" max="8463"/>
    <col width="3.5546875" customWidth="1" style="155" min="8464" max="8464"/>
    <col width="3.88671875" customWidth="1" style="155" min="8465" max="8478"/>
    <col width="5.44140625" customWidth="1" style="155" min="8479" max="8479"/>
    <col width="3.88671875" customWidth="1" style="155" min="8480" max="8480"/>
    <col width="4.6640625" customWidth="1" style="155" min="8481" max="8481"/>
    <col width="3.88671875" customWidth="1" style="155" min="8482" max="8487"/>
    <col width="8.88671875" customWidth="1" style="155" min="8488" max="8488"/>
    <col width="7.88671875" customWidth="1" style="155" min="8489" max="8489"/>
    <col width="9.109375" customWidth="1" style="155" min="8490" max="8687"/>
    <col width="5.88671875" customWidth="1" style="155" min="8688" max="8688"/>
    <col width="9.109375" customWidth="1" style="155" min="8689" max="8689"/>
    <col width="27.6640625" customWidth="1" style="155" min="8690" max="8690"/>
    <col width="9.109375" customWidth="1" style="155" min="8691" max="8691"/>
    <col width="3.88671875" customWidth="1" style="155" min="8692" max="8708"/>
    <col width="5.109375" customWidth="1" style="155" min="8709" max="8709"/>
    <col width="5" customWidth="1" style="155" min="8710" max="8710"/>
    <col width="4.5546875" customWidth="1" style="155" min="8711" max="8711"/>
    <col width="3.88671875" customWidth="1" style="155" min="8712" max="8719"/>
    <col width="3.5546875" customWidth="1" style="155" min="8720" max="8720"/>
    <col width="3.88671875" customWidth="1" style="155" min="8721" max="8734"/>
    <col width="5.44140625" customWidth="1" style="155" min="8735" max="8735"/>
    <col width="3.88671875" customWidth="1" style="155" min="8736" max="8736"/>
    <col width="4.6640625" customWidth="1" style="155" min="8737" max="8737"/>
    <col width="3.88671875" customWidth="1" style="155" min="8738" max="8743"/>
    <col width="8.88671875" customWidth="1" style="155" min="8744" max="8744"/>
    <col width="7.88671875" customWidth="1" style="155" min="8745" max="8745"/>
    <col width="9.109375" customWidth="1" style="155" min="8746" max="8943"/>
    <col width="5.88671875" customWidth="1" style="155" min="8944" max="8944"/>
    <col width="9.109375" customWidth="1" style="155" min="8945" max="8945"/>
    <col width="27.6640625" customWidth="1" style="155" min="8946" max="8946"/>
    <col width="9.109375" customWidth="1" style="155" min="8947" max="8947"/>
    <col width="3.88671875" customWidth="1" style="155" min="8948" max="8964"/>
    <col width="5.109375" customWidth="1" style="155" min="8965" max="8965"/>
    <col width="5" customWidth="1" style="155" min="8966" max="8966"/>
    <col width="4.5546875" customWidth="1" style="155" min="8967" max="8967"/>
    <col width="3.88671875" customWidth="1" style="155" min="8968" max="8975"/>
    <col width="3.5546875" customWidth="1" style="155" min="8976" max="8976"/>
    <col width="3.88671875" customWidth="1" style="155" min="8977" max="8990"/>
    <col width="5.44140625" customWidth="1" style="155" min="8991" max="8991"/>
    <col width="3.88671875" customWidth="1" style="155" min="8992" max="8992"/>
    <col width="4.6640625" customWidth="1" style="155" min="8993" max="8993"/>
    <col width="3.88671875" customWidth="1" style="155" min="8994" max="8999"/>
    <col width="8.88671875" customWidth="1" style="155" min="9000" max="9000"/>
    <col width="7.88671875" customWidth="1" style="155" min="9001" max="9001"/>
    <col width="9.109375" customWidth="1" style="155" min="9002" max="9199"/>
    <col width="5.88671875" customWidth="1" style="155" min="9200" max="9200"/>
    <col width="9.109375" customWidth="1" style="155" min="9201" max="9201"/>
    <col width="27.6640625" customWidth="1" style="155" min="9202" max="9202"/>
    <col width="9.109375" customWidth="1" style="155" min="9203" max="9203"/>
    <col width="3.88671875" customWidth="1" style="155" min="9204" max="9220"/>
    <col width="5.109375" customWidth="1" style="155" min="9221" max="9221"/>
    <col width="5" customWidth="1" style="155" min="9222" max="9222"/>
    <col width="4.5546875" customWidth="1" style="155" min="9223" max="9223"/>
    <col width="3.88671875" customWidth="1" style="155" min="9224" max="9231"/>
    <col width="3.5546875" customWidth="1" style="155" min="9232" max="9232"/>
    <col width="3.88671875" customWidth="1" style="155" min="9233" max="9246"/>
    <col width="5.44140625" customWidth="1" style="155" min="9247" max="9247"/>
    <col width="3.88671875" customWidth="1" style="155" min="9248" max="9248"/>
    <col width="4.6640625" customWidth="1" style="155" min="9249" max="9249"/>
    <col width="3.88671875" customWidth="1" style="155" min="9250" max="9255"/>
    <col width="8.88671875" customWidth="1" style="155" min="9256" max="9256"/>
    <col width="7.88671875" customWidth="1" style="155" min="9257" max="9257"/>
    <col width="9.109375" customWidth="1" style="155" min="9258" max="9455"/>
    <col width="5.88671875" customWidth="1" style="155" min="9456" max="9456"/>
    <col width="9.109375" customWidth="1" style="155" min="9457" max="9457"/>
    <col width="27.6640625" customWidth="1" style="155" min="9458" max="9458"/>
    <col width="9.109375" customWidth="1" style="155" min="9459" max="9459"/>
    <col width="3.88671875" customWidth="1" style="155" min="9460" max="9476"/>
    <col width="5.109375" customWidth="1" style="155" min="9477" max="9477"/>
    <col width="5" customWidth="1" style="155" min="9478" max="9478"/>
    <col width="4.5546875" customWidth="1" style="155" min="9479" max="9479"/>
    <col width="3.88671875" customWidth="1" style="155" min="9480" max="9487"/>
    <col width="3.5546875" customWidth="1" style="155" min="9488" max="9488"/>
    <col width="3.88671875" customWidth="1" style="155" min="9489" max="9502"/>
    <col width="5.44140625" customWidth="1" style="155" min="9503" max="9503"/>
    <col width="3.88671875" customWidth="1" style="155" min="9504" max="9504"/>
    <col width="4.6640625" customWidth="1" style="155" min="9505" max="9505"/>
    <col width="3.88671875" customWidth="1" style="155" min="9506" max="9511"/>
    <col width="8.88671875" customWidth="1" style="155" min="9512" max="9512"/>
    <col width="7.88671875" customWidth="1" style="155" min="9513" max="9513"/>
    <col width="9.109375" customWidth="1" style="155" min="9514" max="9711"/>
    <col width="5.88671875" customWidth="1" style="155" min="9712" max="9712"/>
    <col width="9.109375" customWidth="1" style="155" min="9713" max="9713"/>
    <col width="27.6640625" customWidth="1" style="155" min="9714" max="9714"/>
    <col width="9.109375" customWidth="1" style="155" min="9715" max="9715"/>
    <col width="3.88671875" customWidth="1" style="155" min="9716" max="9732"/>
    <col width="5.109375" customWidth="1" style="155" min="9733" max="9733"/>
    <col width="5" customWidth="1" style="155" min="9734" max="9734"/>
    <col width="4.5546875" customWidth="1" style="155" min="9735" max="9735"/>
    <col width="3.88671875" customWidth="1" style="155" min="9736" max="9743"/>
    <col width="3.5546875" customWidth="1" style="155" min="9744" max="9744"/>
    <col width="3.88671875" customWidth="1" style="155" min="9745" max="9758"/>
    <col width="5.44140625" customWidth="1" style="155" min="9759" max="9759"/>
    <col width="3.88671875" customWidth="1" style="155" min="9760" max="9760"/>
    <col width="4.6640625" customWidth="1" style="155" min="9761" max="9761"/>
    <col width="3.88671875" customWidth="1" style="155" min="9762" max="9767"/>
    <col width="8.88671875" customWidth="1" style="155" min="9768" max="9768"/>
    <col width="7.88671875" customWidth="1" style="155" min="9769" max="9769"/>
    <col width="9.109375" customWidth="1" style="155" min="9770" max="9967"/>
    <col width="5.88671875" customWidth="1" style="155" min="9968" max="9968"/>
    <col width="9.109375" customWidth="1" style="155" min="9969" max="9969"/>
    <col width="27.6640625" customWidth="1" style="155" min="9970" max="9970"/>
    <col width="9.109375" customWidth="1" style="155" min="9971" max="9971"/>
    <col width="3.88671875" customWidth="1" style="155" min="9972" max="9988"/>
    <col width="5.109375" customWidth="1" style="155" min="9989" max="9989"/>
    <col width="5" customWidth="1" style="155" min="9990" max="9990"/>
    <col width="4.5546875" customWidth="1" style="155" min="9991" max="9991"/>
    <col width="3.88671875" customWidth="1" style="155" min="9992" max="9999"/>
    <col width="3.5546875" customWidth="1" style="155" min="10000" max="10000"/>
    <col width="3.88671875" customWidth="1" style="155" min="10001" max="10014"/>
    <col width="5.44140625" customWidth="1" style="155" min="10015" max="10015"/>
    <col width="3.88671875" customWidth="1" style="155" min="10016" max="10016"/>
    <col width="4.6640625" customWidth="1" style="155" min="10017" max="10017"/>
    <col width="3.88671875" customWidth="1" style="155" min="10018" max="10023"/>
    <col width="8.88671875" customWidth="1" style="155" min="10024" max="10024"/>
    <col width="7.88671875" customWidth="1" style="155" min="10025" max="10025"/>
    <col width="9.109375" customWidth="1" style="155" min="10026" max="10223"/>
    <col width="5.88671875" customWidth="1" style="155" min="10224" max="10224"/>
    <col width="9.109375" customWidth="1" style="155" min="10225" max="10225"/>
    <col width="27.6640625" customWidth="1" style="155" min="10226" max="10226"/>
    <col width="9.109375" customWidth="1" style="155" min="10227" max="10227"/>
    <col width="3.88671875" customWidth="1" style="155" min="10228" max="10244"/>
    <col width="5.109375" customWidth="1" style="155" min="10245" max="10245"/>
    <col width="5" customWidth="1" style="155" min="10246" max="10246"/>
    <col width="4.5546875" customWidth="1" style="155" min="10247" max="10247"/>
    <col width="3.88671875" customWidth="1" style="155" min="10248" max="10255"/>
    <col width="3.5546875" customWidth="1" style="155" min="10256" max="10256"/>
    <col width="3.88671875" customWidth="1" style="155" min="10257" max="10270"/>
    <col width="5.44140625" customWidth="1" style="155" min="10271" max="10271"/>
    <col width="3.88671875" customWidth="1" style="155" min="10272" max="10272"/>
    <col width="4.6640625" customWidth="1" style="155" min="10273" max="10273"/>
    <col width="3.88671875" customWidth="1" style="155" min="10274" max="10279"/>
    <col width="8.88671875" customWidth="1" style="155" min="10280" max="10280"/>
    <col width="7.88671875" customWidth="1" style="155" min="10281" max="10281"/>
    <col width="9.109375" customWidth="1" style="155" min="10282" max="10479"/>
    <col width="5.88671875" customWidth="1" style="155" min="10480" max="10480"/>
    <col width="9.109375" customWidth="1" style="155" min="10481" max="10481"/>
    <col width="27.6640625" customWidth="1" style="155" min="10482" max="10482"/>
    <col width="9.109375" customWidth="1" style="155" min="10483" max="10483"/>
    <col width="3.88671875" customWidth="1" style="155" min="10484" max="10500"/>
    <col width="5.109375" customWidth="1" style="155" min="10501" max="10501"/>
    <col width="5" customWidth="1" style="155" min="10502" max="10502"/>
    <col width="4.5546875" customWidth="1" style="155" min="10503" max="10503"/>
    <col width="3.88671875" customWidth="1" style="155" min="10504" max="10511"/>
    <col width="3.5546875" customWidth="1" style="155" min="10512" max="10512"/>
    <col width="3.88671875" customWidth="1" style="155" min="10513" max="10526"/>
    <col width="5.44140625" customWidth="1" style="155" min="10527" max="10527"/>
    <col width="3.88671875" customWidth="1" style="155" min="10528" max="10528"/>
    <col width="4.6640625" customWidth="1" style="155" min="10529" max="10529"/>
    <col width="3.88671875" customWidth="1" style="155" min="10530" max="10535"/>
    <col width="8.88671875" customWidth="1" style="155" min="10536" max="10536"/>
    <col width="7.88671875" customWidth="1" style="155" min="10537" max="10537"/>
    <col width="9.109375" customWidth="1" style="155" min="10538" max="10735"/>
    <col width="5.88671875" customWidth="1" style="155" min="10736" max="10736"/>
    <col width="9.109375" customWidth="1" style="155" min="10737" max="10737"/>
    <col width="27.6640625" customWidth="1" style="155" min="10738" max="10738"/>
    <col width="9.109375" customWidth="1" style="155" min="10739" max="10739"/>
    <col width="3.88671875" customWidth="1" style="155" min="10740" max="10756"/>
    <col width="5.109375" customWidth="1" style="155" min="10757" max="10757"/>
    <col width="5" customWidth="1" style="155" min="10758" max="10758"/>
    <col width="4.5546875" customWidth="1" style="155" min="10759" max="10759"/>
    <col width="3.88671875" customWidth="1" style="155" min="10760" max="10767"/>
    <col width="3.5546875" customWidth="1" style="155" min="10768" max="10768"/>
    <col width="3.88671875" customWidth="1" style="155" min="10769" max="10782"/>
    <col width="5.44140625" customWidth="1" style="155" min="10783" max="10783"/>
    <col width="3.88671875" customWidth="1" style="155" min="10784" max="10784"/>
    <col width="4.6640625" customWidth="1" style="155" min="10785" max="10785"/>
    <col width="3.88671875" customWidth="1" style="155" min="10786" max="10791"/>
    <col width="8.88671875" customWidth="1" style="155" min="10792" max="10792"/>
    <col width="7.88671875" customWidth="1" style="155" min="10793" max="10793"/>
    <col width="9.109375" customWidth="1" style="155" min="10794" max="10991"/>
    <col width="5.88671875" customWidth="1" style="155" min="10992" max="10992"/>
    <col width="9.109375" customWidth="1" style="155" min="10993" max="10993"/>
    <col width="27.6640625" customWidth="1" style="155" min="10994" max="10994"/>
    <col width="9.109375" customWidth="1" style="155" min="10995" max="10995"/>
    <col width="3.88671875" customWidth="1" style="155" min="10996" max="11012"/>
    <col width="5.109375" customWidth="1" style="155" min="11013" max="11013"/>
    <col width="5" customWidth="1" style="155" min="11014" max="11014"/>
    <col width="4.5546875" customWidth="1" style="155" min="11015" max="11015"/>
    <col width="3.88671875" customWidth="1" style="155" min="11016" max="11023"/>
    <col width="3.5546875" customWidth="1" style="155" min="11024" max="11024"/>
    <col width="3.88671875" customWidth="1" style="155" min="11025" max="11038"/>
    <col width="5.44140625" customWidth="1" style="155" min="11039" max="11039"/>
    <col width="3.88671875" customWidth="1" style="155" min="11040" max="11040"/>
    <col width="4.6640625" customWidth="1" style="155" min="11041" max="11041"/>
    <col width="3.88671875" customWidth="1" style="155" min="11042" max="11047"/>
    <col width="8.88671875" customWidth="1" style="155" min="11048" max="11048"/>
    <col width="7.88671875" customWidth="1" style="155" min="11049" max="11049"/>
    <col width="9.109375" customWidth="1" style="155" min="11050" max="11247"/>
    <col width="5.88671875" customWidth="1" style="155" min="11248" max="11248"/>
    <col width="9.109375" customWidth="1" style="155" min="11249" max="11249"/>
    <col width="27.6640625" customWidth="1" style="155" min="11250" max="11250"/>
    <col width="9.109375" customWidth="1" style="155" min="11251" max="11251"/>
    <col width="3.88671875" customWidth="1" style="155" min="11252" max="11268"/>
    <col width="5.109375" customWidth="1" style="155" min="11269" max="11269"/>
    <col width="5" customWidth="1" style="155" min="11270" max="11270"/>
    <col width="4.5546875" customWidth="1" style="155" min="11271" max="11271"/>
    <col width="3.88671875" customWidth="1" style="155" min="11272" max="11279"/>
    <col width="3.5546875" customWidth="1" style="155" min="11280" max="11280"/>
    <col width="3.88671875" customWidth="1" style="155" min="11281" max="11294"/>
    <col width="5.44140625" customWidth="1" style="155" min="11295" max="11295"/>
    <col width="3.88671875" customWidth="1" style="155" min="11296" max="11296"/>
    <col width="4.6640625" customWidth="1" style="155" min="11297" max="11297"/>
    <col width="3.88671875" customWidth="1" style="155" min="11298" max="11303"/>
    <col width="8.88671875" customWidth="1" style="155" min="11304" max="11304"/>
    <col width="7.88671875" customWidth="1" style="155" min="11305" max="11305"/>
    <col width="9.109375" customWidth="1" style="155" min="11306" max="11503"/>
    <col width="5.88671875" customWidth="1" style="155" min="11504" max="11504"/>
    <col width="9.109375" customWidth="1" style="155" min="11505" max="11505"/>
    <col width="27.6640625" customWidth="1" style="155" min="11506" max="11506"/>
    <col width="9.109375" customWidth="1" style="155" min="11507" max="11507"/>
    <col width="3.88671875" customWidth="1" style="155" min="11508" max="11524"/>
    <col width="5.109375" customWidth="1" style="155" min="11525" max="11525"/>
    <col width="5" customWidth="1" style="155" min="11526" max="11526"/>
    <col width="4.5546875" customWidth="1" style="155" min="11527" max="11527"/>
    <col width="3.88671875" customWidth="1" style="155" min="11528" max="11535"/>
    <col width="3.5546875" customWidth="1" style="155" min="11536" max="11536"/>
    <col width="3.88671875" customWidth="1" style="155" min="11537" max="11550"/>
    <col width="5.44140625" customWidth="1" style="155" min="11551" max="11551"/>
    <col width="3.88671875" customWidth="1" style="155" min="11552" max="11552"/>
    <col width="4.6640625" customWidth="1" style="155" min="11553" max="11553"/>
    <col width="3.88671875" customWidth="1" style="155" min="11554" max="11559"/>
    <col width="8.88671875" customWidth="1" style="155" min="11560" max="11560"/>
    <col width="7.88671875" customWidth="1" style="155" min="11561" max="11561"/>
    <col width="9.109375" customWidth="1" style="155" min="11562" max="11759"/>
    <col width="5.88671875" customWidth="1" style="155" min="11760" max="11760"/>
    <col width="9.109375" customWidth="1" style="155" min="11761" max="11761"/>
    <col width="27.6640625" customWidth="1" style="155" min="11762" max="11762"/>
    <col width="9.109375" customWidth="1" style="155" min="11763" max="11763"/>
    <col width="3.88671875" customWidth="1" style="155" min="11764" max="11780"/>
    <col width="5.109375" customWidth="1" style="155" min="11781" max="11781"/>
    <col width="5" customWidth="1" style="155" min="11782" max="11782"/>
    <col width="4.5546875" customWidth="1" style="155" min="11783" max="11783"/>
    <col width="3.88671875" customWidth="1" style="155" min="11784" max="11791"/>
    <col width="3.5546875" customWidth="1" style="155" min="11792" max="11792"/>
    <col width="3.88671875" customWidth="1" style="155" min="11793" max="11806"/>
    <col width="5.44140625" customWidth="1" style="155" min="11807" max="11807"/>
    <col width="3.88671875" customWidth="1" style="155" min="11808" max="11808"/>
    <col width="4.6640625" customWidth="1" style="155" min="11809" max="11809"/>
    <col width="3.88671875" customWidth="1" style="155" min="11810" max="11815"/>
    <col width="8.88671875" customWidth="1" style="155" min="11816" max="11816"/>
    <col width="7.88671875" customWidth="1" style="155" min="11817" max="11817"/>
    <col width="9.109375" customWidth="1" style="155" min="11818" max="12015"/>
    <col width="5.88671875" customWidth="1" style="155" min="12016" max="12016"/>
    <col width="9.109375" customWidth="1" style="155" min="12017" max="12017"/>
    <col width="27.6640625" customWidth="1" style="155" min="12018" max="12018"/>
    <col width="9.109375" customWidth="1" style="155" min="12019" max="12019"/>
    <col width="3.88671875" customWidth="1" style="155" min="12020" max="12036"/>
    <col width="5.109375" customWidth="1" style="155" min="12037" max="12037"/>
    <col width="5" customWidth="1" style="155" min="12038" max="12038"/>
    <col width="4.5546875" customWidth="1" style="155" min="12039" max="12039"/>
    <col width="3.88671875" customWidth="1" style="155" min="12040" max="12047"/>
    <col width="3.5546875" customWidth="1" style="155" min="12048" max="12048"/>
    <col width="3.88671875" customWidth="1" style="155" min="12049" max="12062"/>
    <col width="5.44140625" customWidth="1" style="155" min="12063" max="12063"/>
    <col width="3.88671875" customWidth="1" style="155" min="12064" max="12064"/>
    <col width="4.6640625" customWidth="1" style="155" min="12065" max="12065"/>
    <col width="3.88671875" customWidth="1" style="155" min="12066" max="12071"/>
    <col width="8.88671875" customWidth="1" style="155" min="12072" max="12072"/>
    <col width="7.88671875" customWidth="1" style="155" min="12073" max="12073"/>
    <col width="9.109375" customWidth="1" style="155" min="12074" max="12271"/>
    <col width="5.88671875" customWidth="1" style="155" min="12272" max="12272"/>
    <col width="9.109375" customWidth="1" style="155" min="12273" max="12273"/>
    <col width="27.6640625" customWidth="1" style="155" min="12274" max="12274"/>
    <col width="9.109375" customWidth="1" style="155" min="12275" max="12275"/>
    <col width="3.88671875" customWidth="1" style="155" min="12276" max="12292"/>
    <col width="5.109375" customWidth="1" style="155" min="12293" max="12293"/>
    <col width="5" customWidth="1" style="155" min="12294" max="12294"/>
    <col width="4.5546875" customWidth="1" style="155" min="12295" max="12295"/>
    <col width="3.88671875" customWidth="1" style="155" min="12296" max="12303"/>
    <col width="3.5546875" customWidth="1" style="155" min="12304" max="12304"/>
    <col width="3.88671875" customWidth="1" style="155" min="12305" max="12318"/>
    <col width="5.44140625" customWidth="1" style="155" min="12319" max="12319"/>
    <col width="3.88671875" customWidth="1" style="155" min="12320" max="12320"/>
    <col width="4.6640625" customWidth="1" style="155" min="12321" max="12321"/>
    <col width="3.88671875" customWidth="1" style="155" min="12322" max="12327"/>
    <col width="8.88671875" customWidth="1" style="155" min="12328" max="12328"/>
    <col width="7.88671875" customWidth="1" style="155" min="12329" max="12329"/>
    <col width="9.109375" customWidth="1" style="155" min="12330" max="12527"/>
    <col width="5.88671875" customWidth="1" style="155" min="12528" max="12528"/>
    <col width="9.109375" customWidth="1" style="155" min="12529" max="12529"/>
    <col width="27.6640625" customWidth="1" style="155" min="12530" max="12530"/>
    <col width="9.109375" customWidth="1" style="155" min="12531" max="12531"/>
    <col width="3.88671875" customWidth="1" style="155" min="12532" max="12548"/>
    <col width="5.109375" customWidth="1" style="155" min="12549" max="12549"/>
    <col width="5" customWidth="1" style="155" min="12550" max="12550"/>
    <col width="4.5546875" customWidth="1" style="155" min="12551" max="12551"/>
    <col width="3.88671875" customWidth="1" style="155" min="12552" max="12559"/>
    <col width="3.5546875" customWidth="1" style="155" min="12560" max="12560"/>
    <col width="3.88671875" customWidth="1" style="155" min="12561" max="12574"/>
    <col width="5.44140625" customWidth="1" style="155" min="12575" max="12575"/>
    <col width="3.88671875" customWidth="1" style="155" min="12576" max="12576"/>
    <col width="4.6640625" customWidth="1" style="155" min="12577" max="12577"/>
    <col width="3.88671875" customWidth="1" style="155" min="12578" max="12583"/>
    <col width="8.88671875" customWidth="1" style="155" min="12584" max="12584"/>
    <col width="7.88671875" customWidth="1" style="155" min="12585" max="12585"/>
    <col width="9.109375" customWidth="1" style="155" min="12586" max="12783"/>
    <col width="5.88671875" customWidth="1" style="155" min="12784" max="12784"/>
    <col width="9.109375" customWidth="1" style="155" min="12785" max="12785"/>
    <col width="27.6640625" customWidth="1" style="155" min="12786" max="12786"/>
    <col width="9.109375" customWidth="1" style="155" min="12787" max="12787"/>
    <col width="3.88671875" customWidth="1" style="155" min="12788" max="12804"/>
    <col width="5.109375" customWidth="1" style="155" min="12805" max="12805"/>
    <col width="5" customWidth="1" style="155" min="12806" max="12806"/>
    <col width="4.5546875" customWidth="1" style="155" min="12807" max="12807"/>
    <col width="3.88671875" customWidth="1" style="155" min="12808" max="12815"/>
    <col width="3.5546875" customWidth="1" style="155" min="12816" max="12816"/>
    <col width="3.88671875" customWidth="1" style="155" min="12817" max="12830"/>
    <col width="5.44140625" customWidth="1" style="155" min="12831" max="12831"/>
    <col width="3.88671875" customWidth="1" style="155" min="12832" max="12832"/>
    <col width="4.6640625" customWidth="1" style="155" min="12833" max="12833"/>
    <col width="3.88671875" customWidth="1" style="155" min="12834" max="12839"/>
    <col width="8.88671875" customWidth="1" style="155" min="12840" max="12840"/>
    <col width="7.88671875" customWidth="1" style="155" min="12841" max="12841"/>
    <col width="9.109375" customWidth="1" style="155" min="12842" max="13039"/>
    <col width="5.88671875" customWidth="1" style="155" min="13040" max="13040"/>
    <col width="9.109375" customWidth="1" style="155" min="13041" max="13041"/>
    <col width="27.6640625" customWidth="1" style="155" min="13042" max="13042"/>
    <col width="9.109375" customWidth="1" style="155" min="13043" max="13043"/>
    <col width="3.88671875" customWidth="1" style="155" min="13044" max="13060"/>
    <col width="5.109375" customWidth="1" style="155" min="13061" max="13061"/>
    <col width="5" customWidth="1" style="155" min="13062" max="13062"/>
    <col width="4.5546875" customWidth="1" style="155" min="13063" max="13063"/>
    <col width="3.88671875" customWidth="1" style="155" min="13064" max="13071"/>
    <col width="3.5546875" customWidth="1" style="155" min="13072" max="13072"/>
    <col width="3.88671875" customWidth="1" style="155" min="13073" max="13086"/>
    <col width="5.44140625" customWidth="1" style="155" min="13087" max="13087"/>
    <col width="3.88671875" customWidth="1" style="155" min="13088" max="13088"/>
    <col width="4.6640625" customWidth="1" style="155" min="13089" max="13089"/>
    <col width="3.88671875" customWidth="1" style="155" min="13090" max="13095"/>
    <col width="8.88671875" customWidth="1" style="155" min="13096" max="13096"/>
    <col width="7.88671875" customWidth="1" style="155" min="13097" max="13097"/>
    <col width="9.109375" customWidth="1" style="155" min="13098" max="13295"/>
    <col width="5.88671875" customWidth="1" style="155" min="13296" max="13296"/>
    <col width="9.109375" customWidth="1" style="155" min="13297" max="13297"/>
    <col width="27.6640625" customWidth="1" style="155" min="13298" max="13298"/>
    <col width="9.109375" customWidth="1" style="155" min="13299" max="13299"/>
    <col width="3.88671875" customWidth="1" style="155" min="13300" max="13316"/>
    <col width="5.109375" customWidth="1" style="155" min="13317" max="13317"/>
    <col width="5" customWidth="1" style="155" min="13318" max="13318"/>
    <col width="4.5546875" customWidth="1" style="155" min="13319" max="13319"/>
    <col width="3.88671875" customWidth="1" style="155" min="13320" max="13327"/>
    <col width="3.5546875" customWidth="1" style="155" min="13328" max="13328"/>
    <col width="3.88671875" customWidth="1" style="155" min="13329" max="13342"/>
    <col width="5.44140625" customWidth="1" style="155" min="13343" max="13343"/>
    <col width="3.88671875" customWidth="1" style="155" min="13344" max="13344"/>
    <col width="4.6640625" customWidth="1" style="155" min="13345" max="13345"/>
    <col width="3.88671875" customWidth="1" style="155" min="13346" max="13351"/>
    <col width="8.88671875" customWidth="1" style="155" min="13352" max="13352"/>
    <col width="7.88671875" customWidth="1" style="155" min="13353" max="13353"/>
    <col width="9.109375" customWidth="1" style="155" min="13354" max="13551"/>
    <col width="5.88671875" customWidth="1" style="155" min="13552" max="13552"/>
    <col width="9.109375" customWidth="1" style="155" min="13553" max="13553"/>
    <col width="27.6640625" customWidth="1" style="155" min="13554" max="13554"/>
    <col width="9.109375" customWidth="1" style="155" min="13555" max="13555"/>
    <col width="3.88671875" customWidth="1" style="155" min="13556" max="13572"/>
    <col width="5.109375" customWidth="1" style="155" min="13573" max="13573"/>
    <col width="5" customWidth="1" style="155" min="13574" max="13574"/>
    <col width="4.5546875" customWidth="1" style="155" min="13575" max="13575"/>
    <col width="3.88671875" customWidth="1" style="155" min="13576" max="13583"/>
    <col width="3.5546875" customWidth="1" style="155" min="13584" max="13584"/>
    <col width="3.88671875" customWidth="1" style="155" min="13585" max="13598"/>
    <col width="5.44140625" customWidth="1" style="155" min="13599" max="13599"/>
    <col width="3.88671875" customWidth="1" style="155" min="13600" max="13600"/>
    <col width="4.6640625" customWidth="1" style="155" min="13601" max="13601"/>
    <col width="3.88671875" customWidth="1" style="155" min="13602" max="13607"/>
    <col width="8.88671875" customWidth="1" style="155" min="13608" max="13608"/>
    <col width="7.88671875" customWidth="1" style="155" min="13609" max="13609"/>
    <col width="9.109375" customWidth="1" style="155" min="13610" max="13807"/>
    <col width="5.88671875" customWidth="1" style="155" min="13808" max="13808"/>
    <col width="9.109375" customWidth="1" style="155" min="13809" max="13809"/>
    <col width="27.6640625" customWidth="1" style="155" min="13810" max="13810"/>
    <col width="9.109375" customWidth="1" style="155" min="13811" max="13811"/>
    <col width="3.88671875" customWidth="1" style="155" min="13812" max="13828"/>
    <col width="5.109375" customWidth="1" style="155" min="13829" max="13829"/>
    <col width="5" customWidth="1" style="155" min="13830" max="13830"/>
    <col width="4.5546875" customWidth="1" style="155" min="13831" max="13831"/>
    <col width="3.88671875" customWidth="1" style="155" min="13832" max="13839"/>
    <col width="3.5546875" customWidth="1" style="155" min="13840" max="13840"/>
    <col width="3.88671875" customWidth="1" style="155" min="13841" max="13854"/>
    <col width="5.44140625" customWidth="1" style="155" min="13855" max="13855"/>
    <col width="3.88671875" customWidth="1" style="155" min="13856" max="13856"/>
    <col width="4.6640625" customWidth="1" style="155" min="13857" max="13857"/>
    <col width="3.88671875" customWidth="1" style="155" min="13858" max="13863"/>
    <col width="8.88671875" customWidth="1" style="155" min="13864" max="13864"/>
    <col width="7.88671875" customWidth="1" style="155" min="13865" max="13865"/>
    <col width="9.109375" customWidth="1" style="155" min="13866" max="14063"/>
    <col width="5.88671875" customWidth="1" style="155" min="14064" max="14064"/>
    <col width="9.109375" customWidth="1" style="155" min="14065" max="14065"/>
    <col width="27.6640625" customWidth="1" style="155" min="14066" max="14066"/>
    <col width="9.109375" customWidth="1" style="155" min="14067" max="14067"/>
    <col width="3.88671875" customWidth="1" style="155" min="14068" max="14084"/>
    <col width="5.109375" customWidth="1" style="155" min="14085" max="14085"/>
    <col width="5" customWidth="1" style="155" min="14086" max="14086"/>
    <col width="4.5546875" customWidth="1" style="155" min="14087" max="14087"/>
    <col width="3.88671875" customWidth="1" style="155" min="14088" max="14095"/>
    <col width="3.5546875" customWidth="1" style="155" min="14096" max="14096"/>
    <col width="3.88671875" customWidth="1" style="155" min="14097" max="14110"/>
    <col width="5.44140625" customWidth="1" style="155" min="14111" max="14111"/>
    <col width="3.88671875" customWidth="1" style="155" min="14112" max="14112"/>
    <col width="4.6640625" customWidth="1" style="155" min="14113" max="14113"/>
    <col width="3.88671875" customWidth="1" style="155" min="14114" max="14119"/>
    <col width="8.88671875" customWidth="1" style="155" min="14120" max="14120"/>
    <col width="7.88671875" customWidth="1" style="155" min="14121" max="14121"/>
    <col width="9.109375" customWidth="1" style="155" min="14122" max="14319"/>
    <col width="5.88671875" customWidth="1" style="155" min="14320" max="14320"/>
    <col width="9.109375" customWidth="1" style="155" min="14321" max="14321"/>
    <col width="27.6640625" customWidth="1" style="155" min="14322" max="14322"/>
    <col width="9.109375" customWidth="1" style="155" min="14323" max="14323"/>
    <col width="3.88671875" customWidth="1" style="155" min="14324" max="14340"/>
    <col width="5.109375" customWidth="1" style="155" min="14341" max="14341"/>
    <col width="5" customWidth="1" style="155" min="14342" max="14342"/>
    <col width="4.5546875" customWidth="1" style="155" min="14343" max="14343"/>
    <col width="3.88671875" customWidth="1" style="155" min="14344" max="14351"/>
    <col width="3.5546875" customWidth="1" style="155" min="14352" max="14352"/>
    <col width="3.88671875" customWidth="1" style="155" min="14353" max="14366"/>
    <col width="5.44140625" customWidth="1" style="155" min="14367" max="14367"/>
    <col width="3.88671875" customWidth="1" style="155" min="14368" max="14368"/>
    <col width="4.6640625" customWidth="1" style="155" min="14369" max="14369"/>
    <col width="3.88671875" customWidth="1" style="155" min="14370" max="14375"/>
    <col width="8.88671875" customWidth="1" style="155" min="14376" max="14376"/>
    <col width="7.88671875" customWidth="1" style="155" min="14377" max="14377"/>
    <col width="9.109375" customWidth="1" style="155" min="14378" max="14575"/>
    <col width="5.88671875" customWidth="1" style="155" min="14576" max="14576"/>
    <col width="9.109375" customWidth="1" style="155" min="14577" max="14577"/>
    <col width="27.6640625" customWidth="1" style="155" min="14578" max="14578"/>
    <col width="9.109375" customWidth="1" style="155" min="14579" max="14579"/>
    <col width="3.88671875" customWidth="1" style="155" min="14580" max="14596"/>
    <col width="5.109375" customWidth="1" style="155" min="14597" max="14597"/>
    <col width="5" customWidth="1" style="155" min="14598" max="14598"/>
    <col width="4.5546875" customWidth="1" style="155" min="14599" max="14599"/>
    <col width="3.88671875" customWidth="1" style="155" min="14600" max="14607"/>
    <col width="3.5546875" customWidth="1" style="155" min="14608" max="14608"/>
    <col width="3.88671875" customWidth="1" style="155" min="14609" max="14622"/>
    <col width="5.44140625" customWidth="1" style="155" min="14623" max="14623"/>
    <col width="3.88671875" customWidth="1" style="155" min="14624" max="14624"/>
    <col width="4.6640625" customWidth="1" style="155" min="14625" max="14625"/>
    <col width="3.88671875" customWidth="1" style="155" min="14626" max="14631"/>
    <col width="8.88671875" customWidth="1" style="155" min="14632" max="14632"/>
    <col width="7.88671875" customWidth="1" style="155" min="14633" max="14633"/>
    <col width="9.109375" customWidth="1" style="155" min="14634" max="14831"/>
    <col width="5.88671875" customWidth="1" style="155" min="14832" max="14832"/>
    <col width="9.109375" customWidth="1" style="155" min="14833" max="14833"/>
    <col width="27.6640625" customWidth="1" style="155" min="14834" max="14834"/>
    <col width="9.109375" customWidth="1" style="155" min="14835" max="14835"/>
    <col width="3.88671875" customWidth="1" style="155" min="14836" max="14852"/>
    <col width="5.109375" customWidth="1" style="155" min="14853" max="14853"/>
    <col width="5" customWidth="1" style="155" min="14854" max="14854"/>
    <col width="4.5546875" customWidth="1" style="155" min="14855" max="14855"/>
    <col width="3.88671875" customWidth="1" style="155" min="14856" max="14863"/>
    <col width="3.5546875" customWidth="1" style="155" min="14864" max="14864"/>
    <col width="3.88671875" customWidth="1" style="155" min="14865" max="14878"/>
    <col width="5.44140625" customWidth="1" style="155" min="14879" max="14879"/>
    <col width="3.88671875" customWidth="1" style="155" min="14880" max="14880"/>
    <col width="4.6640625" customWidth="1" style="155" min="14881" max="14881"/>
    <col width="3.88671875" customWidth="1" style="155" min="14882" max="14887"/>
    <col width="8.88671875" customWidth="1" style="155" min="14888" max="14888"/>
    <col width="7.88671875" customWidth="1" style="155" min="14889" max="14889"/>
    <col width="9.109375" customWidth="1" style="155" min="14890" max="15087"/>
    <col width="5.88671875" customWidth="1" style="155" min="15088" max="15088"/>
    <col width="9.109375" customWidth="1" style="155" min="15089" max="15089"/>
    <col width="27.6640625" customWidth="1" style="155" min="15090" max="15090"/>
    <col width="9.109375" customWidth="1" style="155" min="15091" max="15091"/>
    <col width="3.88671875" customWidth="1" style="155" min="15092" max="15108"/>
    <col width="5.109375" customWidth="1" style="155" min="15109" max="15109"/>
    <col width="5" customWidth="1" style="155" min="15110" max="15110"/>
    <col width="4.5546875" customWidth="1" style="155" min="15111" max="15111"/>
    <col width="3.88671875" customWidth="1" style="155" min="15112" max="15119"/>
    <col width="3.5546875" customWidth="1" style="155" min="15120" max="15120"/>
    <col width="3.88671875" customWidth="1" style="155" min="15121" max="15134"/>
    <col width="5.44140625" customWidth="1" style="155" min="15135" max="15135"/>
    <col width="3.88671875" customWidth="1" style="155" min="15136" max="15136"/>
    <col width="4.6640625" customWidth="1" style="155" min="15137" max="15137"/>
    <col width="3.88671875" customWidth="1" style="155" min="15138" max="15143"/>
    <col width="8.88671875" customWidth="1" style="155" min="15144" max="15144"/>
    <col width="7.88671875" customWidth="1" style="155" min="15145" max="15145"/>
    <col width="9.109375" customWidth="1" style="155" min="15146" max="15343"/>
    <col width="5.88671875" customWidth="1" style="155" min="15344" max="15344"/>
    <col width="9.109375" customWidth="1" style="155" min="15345" max="15345"/>
    <col width="27.6640625" customWidth="1" style="155" min="15346" max="15346"/>
    <col width="9.109375" customWidth="1" style="155" min="15347" max="15347"/>
    <col width="3.88671875" customWidth="1" style="155" min="15348" max="15364"/>
    <col width="5.109375" customWidth="1" style="155" min="15365" max="15365"/>
    <col width="5" customWidth="1" style="155" min="15366" max="15366"/>
    <col width="4.5546875" customWidth="1" style="155" min="15367" max="15367"/>
    <col width="3.88671875" customWidth="1" style="155" min="15368" max="15375"/>
    <col width="3.5546875" customWidth="1" style="155" min="15376" max="15376"/>
    <col width="3.88671875" customWidth="1" style="155" min="15377" max="15390"/>
    <col width="5.44140625" customWidth="1" style="155" min="15391" max="15391"/>
    <col width="3.88671875" customWidth="1" style="155" min="15392" max="15392"/>
    <col width="4.6640625" customWidth="1" style="155" min="15393" max="15393"/>
    <col width="3.88671875" customWidth="1" style="155" min="15394" max="15399"/>
    <col width="8.88671875" customWidth="1" style="155" min="15400" max="15400"/>
    <col width="7.88671875" customWidth="1" style="155" min="15401" max="15401"/>
    <col width="9.109375" customWidth="1" style="155" min="15402" max="15599"/>
    <col width="5.88671875" customWidth="1" style="155" min="15600" max="15600"/>
    <col width="9.109375" customWidth="1" style="155" min="15601" max="15601"/>
    <col width="27.6640625" customWidth="1" style="155" min="15602" max="15602"/>
    <col width="9.109375" customWidth="1" style="155" min="15603" max="15603"/>
    <col width="3.88671875" customWidth="1" style="155" min="15604" max="15620"/>
    <col width="5.109375" customWidth="1" style="155" min="15621" max="15621"/>
    <col width="5" customWidth="1" style="155" min="15622" max="15622"/>
    <col width="4.5546875" customWidth="1" style="155" min="15623" max="15623"/>
    <col width="3.88671875" customWidth="1" style="155" min="15624" max="15631"/>
    <col width="3.5546875" customWidth="1" style="155" min="15632" max="15632"/>
    <col width="3.88671875" customWidth="1" style="155" min="15633" max="15646"/>
    <col width="5.44140625" customWidth="1" style="155" min="15647" max="15647"/>
    <col width="3.88671875" customWidth="1" style="155" min="15648" max="15648"/>
    <col width="4.6640625" customWidth="1" style="155" min="15649" max="15649"/>
    <col width="3.88671875" customWidth="1" style="155" min="15650" max="15655"/>
    <col width="8.88671875" customWidth="1" style="155" min="15656" max="15656"/>
    <col width="7.88671875" customWidth="1" style="155" min="15657" max="15657"/>
    <col width="9.109375" customWidth="1" style="155" min="15658" max="15855"/>
    <col width="5.88671875" customWidth="1" style="155" min="15856" max="15856"/>
    <col width="9.109375" customWidth="1" style="155" min="15857" max="15857"/>
    <col width="27.6640625" customWidth="1" style="155" min="15858" max="15858"/>
    <col width="9.109375" customWidth="1" style="155" min="15859" max="15859"/>
    <col width="3.88671875" customWidth="1" style="155" min="15860" max="15876"/>
    <col width="5.109375" customWidth="1" style="155" min="15877" max="15877"/>
    <col width="5" customWidth="1" style="155" min="15878" max="15878"/>
    <col width="4.5546875" customWidth="1" style="155" min="15879" max="15879"/>
    <col width="3.88671875" customWidth="1" style="155" min="15880" max="15887"/>
    <col width="3.5546875" customWidth="1" style="155" min="15888" max="15888"/>
    <col width="3.88671875" customWidth="1" style="155" min="15889" max="15902"/>
    <col width="5.44140625" customWidth="1" style="155" min="15903" max="15903"/>
    <col width="3.88671875" customWidth="1" style="155" min="15904" max="15904"/>
    <col width="4.6640625" customWidth="1" style="155" min="15905" max="15905"/>
    <col width="3.88671875" customWidth="1" style="155" min="15906" max="15911"/>
    <col width="8.88671875" customWidth="1" style="155" min="15912" max="15912"/>
    <col width="7.88671875" customWidth="1" style="155" min="15913" max="15913"/>
    <col width="9.109375" customWidth="1" style="155" min="15914" max="16111"/>
    <col width="5.88671875" customWidth="1" style="155" min="16112" max="16112"/>
    <col width="9.109375" customWidth="1" style="155" min="16113" max="16113"/>
    <col width="27.6640625" customWidth="1" style="155" min="16114" max="16114"/>
    <col width="9.109375" customWidth="1" style="155" min="16115" max="16115"/>
    <col width="3.88671875" customWidth="1" style="155" min="16116" max="16132"/>
    <col width="5.109375" customWidth="1" style="155" min="16133" max="16133"/>
    <col width="5" customWidth="1" style="155" min="16134" max="16134"/>
    <col width="4.5546875" customWidth="1" style="155" min="16135" max="16135"/>
    <col width="3.88671875" customWidth="1" style="155" min="16136" max="16143"/>
    <col width="3.5546875" customWidth="1" style="155" min="16144" max="16144"/>
    <col width="3.88671875" customWidth="1" style="155" min="16145" max="16158"/>
    <col width="5.44140625" customWidth="1" style="155" min="16159" max="16159"/>
    <col width="3.88671875" customWidth="1" style="155" min="16160" max="16160"/>
    <col width="4.6640625" customWidth="1" style="155" min="16161" max="16161"/>
    <col width="3.88671875" customWidth="1" style="155" min="16162" max="16167"/>
    <col width="8.88671875" customWidth="1" style="155" min="16168" max="16168"/>
    <col width="7.88671875" customWidth="1" style="155" min="16169" max="16169"/>
    <col width="9.109375" customWidth="1" style="155" min="16170" max="16384"/>
  </cols>
  <sheetData>
    <row r="1" ht="33" customHeight="1" thickBot="1">
      <c r="B1" s="416" t="inlineStr">
        <is>
          <t xml:space="preserve">  1 курс специальность 42.02.01_очное_2г.10мес.</t>
        </is>
      </c>
    </row>
    <row r="2" ht="34.5" customHeight="1">
      <c r="B2" s="432" t="inlineStr">
        <is>
          <t>Индекс</t>
        </is>
      </c>
      <c r="C2" s="421" t="inlineStr">
        <is>
          <t>Наименование учебных предметов, дисциплин (модулей), практик</t>
        </is>
      </c>
      <c r="D2" s="415" t="inlineStr">
        <is>
          <t>Сентябрь</t>
        </is>
      </c>
      <c r="E2" s="478" t="n"/>
      <c r="F2" s="478" t="n"/>
      <c r="G2" s="479" t="n"/>
      <c r="H2" s="480" t="inlineStr">
        <is>
          <t>28 сен - 4 окт</t>
        </is>
      </c>
      <c r="I2" s="415" t="inlineStr">
        <is>
          <t>Октябрь</t>
        </is>
      </c>
      <c r="J2" s="478" t="n"/>
      <c r="K2" s="479" t="n"/>
      <c r="L2" s="480" t="inlineStr">
        <is>
          <t>26 окт - 1 нояб</t>
        </is>
      </c>
      <c r="M2" s="415" t="inlineStr">
        <is>
          <t>Ноябрь</t>
        </is>
      </c>
      <c r="N2" s="478" t="n"/>
      <c r="O2" s="478" t="n"/>
      <c r="P2" s="479" t="n"/>
      <c r="Q2" s="480" t="inlineStr">
        <is>
          <t>30 нояб - 6 дек</t>
        </is>
      </c>
      <c r="R2" s="415" t="inlineStr">
        <is>
          <t>Декабрь</t>
        </is>
      </c>
      <c r="S2" s="478" t="n"/>
      <c r="T2" s="479" t="n"/>
      <c r="U2" s="480" t="inlineStr">
        <is>
          <t>28 дек - 3 янв</t>
        </is>
      </c>
      <c r="V2" s="415" t="inlineStr">
        <is>
          <t>Январь</t>
        </is>
      </c>
      <c r="W2" s="478" t="n"/>
      <c r="X2" s="478" t="n"/>
      <c r="Y2" s="479" t="n"/>
      <c r="Z2" s="415" t="inlineStr">
        <is>
          <t>Февраль</t>
        </is>
      </c>
      <c r="AA2" s="478" t="n"/>
      <c r="AB2" s="478" t="n"/>
      <c r="AC2" s="479" t="n"/>
      <c r="AD2" s="415" t="inlineStr">
        <is>
          <t>Март</t>
        </is>
      </c>
      <c r="AE2" s="478" t="n"/>
      <c r="AF2" s="478" t="n"/>
      <c r="AG2" s="479" t="n"/>
      <c r="AH2" s="480" t="inlineStr">
        <is>
          <t>29 мар - 4 апр</t>
        </is>
      </c>
      <c r="AI2" s="415" t="inlineStr">
        <is>
          <t>Апрель</t>
        </is>
      </c>
      <c r="AJ2" s="478" t="n"/>
      <c r="AK2" s="479" t="n"/>
      <c r="AL2" s="480" t="inlineStr">
        <is>
          <t>26 апр - 2 мая</t>
        </is>
      </c>
      <c r="AM2" s="415" t="inlineStr">
        <is>
          <t>Май</t>
        </is>
      </c>
      <c r="AN2" s="478" t="n"/>
      <c r="AO2" s="478" t="n"/>
      <c r="AP2" s="479" t="n"/>
      <c r="AQ2" s="480" t="inlineStr">
        <is>
          <t>31 мая - 6 июн</t>
        </is>
      </c>
      <c r="AR2" s="415" t="inlineStr">
        <is>
          <t>Июнь</t>
        </is>
      </c>
      <c r="AS2" s="478" t="n"/>
      <c r="AT2" s="479" t="n"/>
      <c r="AU2" s="480" t="inlineStr">
        <is>
          <t>28 июн - 4 июл</t>
        </is>
      </c>
      <c r="AV2" s="415" t="inlineStr">
        <is>
          <t>Июль</t>
        </is>
      </c>
      <c r="AW2" s="478" t="n"/>
      <c r="AX2" s="479" t="n"/>
      <c r="AY2" s="480" t="inlineStr">
        <is>
          <t>26 июл - 1 авг</t>
        </is>
      </c>
      <c r="AZ2" s="415" t="inlineStr">
        <is>
          <t>Август</t>
        </is>
      </c>
      <c r="BA2" s="478" t="n"/>
      <c r="BB2" s="478" t="n"/>
      <c r="BC2" s="479" t="n"/>
      <c r="BD2" s="424" t="inlineStr">
        <is>
          <t xml:space="preserve">Всего ак.часов </t>
        </is>
      </c>
    </row>
    <row r="3" ht="15.75" customHeight="1">
      <c r="B3" s="481" t="n"/>
      <c r="C3" s="481" t="n"/>
      <c r="D3" s="482" t="inlineStr">
        <is>
          <t>1 - 6</t>
        </is>
      </c>
      <c r="E3" s="482" t="inlineStr">
        <is>
          <t>7 - 13</t>
        </is>
      </c>
      <c r="F3" s="482" t="inlineStr">
        <is>
          <t>14 - 20</t>
        </is>
      </c>
      <c r="G3" s="482" t="inlineStr">
        <is>
          <t>21 - 27</t>
        </is>
      </c>
      <c r="H3" s="483" t="n"/>
      <c r="I3" s="482" t="inlineStr">
        <is>
          <t>5 - 11</t>
        </is>
      </c>
      <c r="J3" s="482" t="inlineStr">
        <is>
          <t>12 - 18</t>
        </is>
      </c>
      <c r="K3" s="482" t="inlineStr">
        <is>
          <t>19 - 25</t>
        </is>
      </c>
      <c r="L3" s="483" t="n"/>
      <c r="M3" s="482" t="inlineStr">
        <is>
          <t>2 - 8</t>
        </is>
      </c>
      <c r="N3" s="482" t="inlineStr">
        <is>
          <t>9 - 15</t>
        </is>
      </c>
      <c r="O3" s="482" t="inlineStr">
        <is>
          <t>16 - 22</t>
        </is>
      </c>
      <c r="P3" s="482" t="inlineStr">
        <is>
          <t>23 - 29</t>
        </is>
      </c>
      <c r="Q3" s="483" t="n"/>
      <c r="R3" s="482" t="inlineStr">
        <is>
          <t>7 - 13</t>
        </is>
      </c>
      <c r="S3" s="482" t="inlineStr">
        <is>
          <t>14 - 20</t>
        </is>
      </c>
      <c r="T3" s="482" t="inlineStr">
        <is>
          <t>21 - 27</t>
        </is>
      </c>
      <c r="U3" s="483" t="n"/>
      <c r="V3" s="482" t="inlineStr">
        <is>
          <t>4 - 10</t>
        </is>
      </c>
      <c r="W3" s="482" t="inlineStr">
        <is>
          <t>11 - 17</t>
        </is>
      </c>
      <c r="X3" s="482" t="inlineStr">
        <is>
          <t>18 - 24</t>
        </is>
      </c>
      <c r="Y3" s="482" t="inlineStr">
        <is>
          <t>25 - 31</t>
        </is>
      </c>
      <c r="Z3" s="482" t="inlineStr">
        <is>
          <t>1 - 7</t>
        </is>
      </c>
      <c r="AA3" s="482" t="inlineStr">
        <is>
          <t>8 - 14</t>
        </is>
      </c>
      <c r="AB3" s="482" t="inlineStr">
        <is>
          <t>15 - 21</t>
        </is>
      </c>
      <c r="AC3" s="482" t="inlineStr">
        <is>
          <t>22 - 28</t>
        </is>
      </c>
      <c r="AD3" s="482" t="inlineStr">
        <is>
          <t>1 - 7</t>
        </is>
      </c>
      <c r="AE3" s="482" t="inlineStr">
        <is>
          <t>8 - 14</t>
        </is>
      </c>
      <c r="AF3" s="482" t="inlineStr">
        <is>
          <t>15 - 21</t>
        </is>
      </c>
      <c r="AG3" s="482" t="inlineStr">
        <is>
          <t>22 - 28</t>
        </is>
      </c>
      <c r="AH3" s="483" t="n"/>
      <c r="AI3" s="482" t="inlineStr">
        <is>
          <t>5 - 11</t>
        </is>
      </c>
      <c r="AJ3" s="482" t="inlineStr">
        <is>
          <t>12 - 18</t>
        </is>
      </c>
      <c r="AK3" s="482" t="inlineStr">
        <is>
          <t>19 - 25</t>
        </is>
      </c>
      <c r="AL3" s="483" t="n"/>
      <c r="AM3" s="482" t="inlineStr">
        <is>
          <t>3 - 9</t>
        </is>
      </c>
      <c r="AN3" s="482" t="inlineStr">
        <is>
          <t>10 - 16</t>
        </is>
      </c>
      <c r="AO3" s="482" t="inlineStr">
        <is>
          <t>17 - 23</t>
        </is>
      </c>
      <c r="AP3" s="482" t="inlineStr">
        <is>
          <t>24 - 30</t>
        </is>
      </c>
      <c r="AQ3" s="483" t="n"/>
      <c r="AR3" s="482" t="inlineStr">
        <is>
          <t>7 - 13</t>
        </is>
      </c>
      <c r="AS3" s="482" t="inlineStr">
        <is>
          <t>14 - 20</t>
        </is>
      </c>
      <c r="AT3" s="482" t="inlineStr">
        <is>
          <t>21 - 27</t>
        </is>
      </c>
      <c r="AU3" s="483" t="n"/>
      <c r="AV3" s="482" t="inlineStr">
        <is>
          <t>5 - 11</t>
        </is>
      </c>
      <c r="AW3" s="482" t="inlineStr">
        <is>
          <t>12 - 18</t>
        </is>
      </c>
      <c r="AX3" s="482" t="inlineStr">
        <is>
          <t>19 - 25</t>
        </is>
      </c>
      <c r="AY3" s="483" t="n"/>
      <c r="AZ3" s="482" t="inlineStr">
        <is>
          <t>2 - 8 авг</t>
        </is>
      </c>
      <c r="BA3" s="482" t="inlineStr">
        <is>
          <t>9 - 15 авг</t>
        </is>
      </c>
      <c r="BB3" s="482" t="inlineStr">
        <is>
          <t>16 - 22 авг</t>
        </is>
      </c>
      <c r="BC3" s="482" t="inlineStr">
        <is>
          <t>23 - 31 авг</t>
        </is>
      </c>
      <c r="BD3" s="481" t="n"/>
    </row>
    <row r="4" ht="64.5" customHeight="1">
      <c r="B4" s="481" t="n"/>
      <c r="C4" s="481" t="n"/>
      <c r="D4" s="484" t="n"/>
      <c r="E4" s="484" t="n"/>
      <c r="F4" s="484" t="n"/>
      <c r="G4" s="484" t="n"/>
      <c r="H4" s="485" t="n"/>
      <c r="I4" s="484" t="n"/>
      <c r="J4" s="484" t="n"/>
      <c r="K4" s="484" t="n"/>
      <c r="L4" s="485" t="n"/>
      <c r="M4" s="484" t="n"/>
      <c r="N4" s="484" t="n"/>
      <c r="O4" s="484" t="n"/>
      <c r="P4" s="484" t="n"/>
      <c r="Q4" s="485" t="n"/>
      <c r="R4" s="484" t="n"/>
      <c r="S4" s="484" t="n"/>
      <c r="T4" s="484" t="n"/>
      <c r="U4" s="485" t="n"/>
      <c r="V4" s="484" t="n"/>
      <c r="W4" s="484" t="n"/>
      <c r="X4" s="484" t="n"/>
      <c r="Y4" s="484" t="n"/>
      <c r="Z4" s="484" t="n"/>
      <c r="AA4" s="484" t="n"/>
      <c r="AB4" s="484" t="n"/>
      <c r="AC4" s="484" t="n"/>
      <c r="AD4" s="484" t="n"/>
      <c r="AE4" s="484" t="n"/>
      <c r="AF4" s="484" t="n"/>
      <c r="AG4" s="484" t="n"/>
      <c r="AH4" s="485" t="n"/>
      <c r="AI4" s="484" t="n"/>
      <c r="AJ4" s="484" t="n"/>
      <c r="AK4" s="484" t="n"/>
      <c r="AL4" s="485" t="n"/>
      <c r="AM4" s="484" t="n"/>
      <c r="AN4" s="484" t="n"/>
      <c r="AO4" s="484" t="n"/>
      <c r="AP4" s="484" t="n"/>
      <c r="AQ4" s="485" t="n"/>
      <c r="AR4" s="484" t="n"/>
      <c r="AS4" s="484" t="n"/>
      <c r="AT4" s="484" t="n"/>
      <c r="AU4" s="485" t="n"/>
      <c r="AV4" s="484" t="n"/>
      <c r="AW4" s="484" t="n"/>
      <c r="AX4" s="484" t="n"/>
      <c r="AY4" s="485" t="n"/>
      <c r="AZ4" s="484" t="n"/>
      <c r="BA4" s="484" t="n"/>
      <c r="BB4" s="484" t="n"/>
      <c r="BC4" s="484" t="n"/>
      <c r="BD4" s="481" t="n"/>
    </row>
    <row r="5" ht="17.4" customHeight="1">
      <c r="B5" s="481" t="n"/>
      <c r="C5" s="481" t="n"/>
      <c r="D5" s="405" t="inlineStr">
        <is>
          <t>Порядковые номера  недель учебного года</t>
        </is>
      </c>
      <c r="E5" s="486" t="n"/>
      <c r="F5" s="486" t="n"/>
      <c r="G5" s="486" t="n"/>
      <c r="H5" s="486" t="n"/>
      <c r="I5" s="486" t="n"/>
      <c r="J5" s="486" t="n"/>
      <c r="K5" s="486" t="n"/>
      <c r="L5" s="486" t="n"/>
      <c r="M5" s="486" t="n"/>
      <c r="N5" s="486" t="n"/>
      <c r="O5" s="486" t="n"/>
      <c r="P5" s="486" t="n"/>
      <c r="Q5" s="486" t="n"/>
      <c r="R5" s="486" t="n"/>
      <c r="S5" s="486" t="n"/>
      <c r="T5" s="486" t="n"/>
      <c r="U5" s="486" t="n"/>
      <c r="V5" s="486" t="n"/>
      <c r="W5" s="486" t="n"/>
      <c r="X5" s="486" t="n"/>
      <c r="Y5" s="486" t="n"/>
      <c r="Z5" s="486" t="n"/>
      <c r="AA5" s="486" t="n"/>
      <c r="AB5" s="486" t="n"/>
      <c r="AC5" s="486" t="n"/>
      <c r="AD5" s="486" t="n"/>
      <c r="AE5" s="486" t="n"/>
      <c r="AF5" s="486" t="n"/>
      <c r="AG5" s="486" t="n"/>
      <c r="AH5" s="486" t="n"/>
      <c r="AI5" s="486" t="n"/>
      <c r="AJ5" s="486" t="n"/>
      <c r="AK5" s="486" t="n"/>
      <c r="AL5" s="486" t="n"/>
      <c r="AM5" s="486" t="n"/>
      <c r="AN5" s="486" t="n"/>
      <c r="AO5" s="486" t="n"/>
      <c r="AP5" s="486" t="n"/>
      <c r="AQ5" s="486" t="n"/>
      <c r="AR5" s="486" t="n"/>
      <c r="AS5" s="486" t="n"/>
      <c r="AT5" s="486" t="n"/>
      <c r="AU5" s="486" t="n"/>
      <c r="AV5" s="486" t="n"/>
      <c r="AW5" s="486" t="n"/>
      <c r="AX5" s="486" t="n"/>
      <c r="AY5" s="486" t="n"/>
      <c r="AZ5" s="486" t="n"/>
      <c r="BA5" s="486" t="n"/>
      <c r="BB5" s="486" t="n"/>
      <c r="BC5" s="487" t="n"/>
      <c r="BD5" s="481" t="n"/>
    </row>
    <row r="6" ht="12.75" customHeight="1" thickBot="1">
      <c r="B6" s="488" t="n"/>
      <c r="C6" s="488" t="n"/>
      <c r="D6" s="221" t="n">
        <v>1</v>
      </c>
      <c r="E6" s="222" t="n">
        <v>2</v>
      </c>
      <c r="F6" s="222" t="n">
        <v>3</v>
      </c>
      <c r="G6" s="222" t="n">
        <v>4</v>
      </c>
      <c r="H6" s="222" t="n">
        <v>5</v>
      </c>
      <c r="I6" s="222" t="n">
        <v>6</v>
      </c>
      <c r="J6" s="222" t="n">
        <v>7</v>
      </c>
      <c r="K6" s="223" t="n">
        <v>8</v>
      </c>
      <c r="L6" s="223" t="n">
        <v>9</v>
      </c>
      <c r="M6" s="223" t="n">
        <v>10</v>
      </c>
      <c r="N6" s="223" t="n">
        <v>11</v>
      </c>
      <c r="O6" s="223" t="n">
        <v>12</v>
      </c>
      <c r="P6" s="223" t="n">
        <v>13</v>
      </c>
      <c r="Q6" s="223" t="n">
        <v>14</v>
      </c>
      <c r="R6" s="223" t="n">
        <v>15</v>
      </c>
      <c r="S6" s="223" t="n">
        <v>16</v>
      </c>
      <c r="T6" s="223" t="n">
        <v>17</v>
      </c>
      <c r="U6" s="223" t="n">
        <v>18</v>
      </c>
      <c r="V6" s="223" t="n">
        <v>19</v>
      </c>
      <c r="W6" s="223" t="n">
        <v>20</v>
      </c>
      <c r="X6" s="223" t="n">
        <v>21</v>
      </c>
      <c r="Y6" s="223" t="n">
        <v>22</v>
      </c>
      <c r="Z6" s="223" t="n">
        <v>23</v>
      </c>
      <c r="AA6" s="223" t="n">
        <v>24</v>
      </c>
      <c r="AB6" s="223" t="n">
        <v>25</v>
      </c>
      <c r="AC6" s="223" t="n">
        <v>26</v>
      </c>
      <c r="AD6" s="223" t="n">
        <v>27</v>
      </c>
      <c r="AE6" s="223" t="n">
        <v>28</v>
      </c>
      <c r="AF6" s="223" t="n">
        <v>29</v>
      </c>
      <c r="AG6" s="223" t="n">
        <v>30</v>
      </c>
      <c r="AH6" s="223" t="n">
        <v>31</v>
      </c>
      <c r="AI6" s="223" t="n">
        <v>32</v>
      </c>
      <c r="AJ6" s="223" t="n">
        <v>33</v>
      </c>
      <c r="AK6" s="223" t="n">
        <v>34</v>
      </c>
      <c r="AL6" s="223" t="n">
        <v>35</v>
      </c>
      <c r="AM6" s="223" t="n">
        <v>36</v>
      </c>
      <c r="AN6" s="223" t="n">
        <v>37</v>
      </c>
      <c r="AO6" s="223" t="n">
        <v>38</v>
      </c>
      <c r="AP6" s="223" t="n">
        <v>39</v>
      </c>
      <c r="AQ6" s="223" t="n">
        <v>40</v>
      </c>
      <c r="AR6" s="223" t="n">
        <v>41</v>
      </c>
      <c r="AS6" s="223" t="n">
        <v>42</v>
      </c>
      <c r="AT6" s="223" t="n">
        <v>43</v>
      </c>
      <c r="AU6" s="224" t="n">
        <v>44</v>
      </c>
      <c r="AV6" s="223" t="n">
        <v>45</v>
      </c>
      <c r="AW6" s="223" t="n">
        <v>46</v>
      </c>
      <c r="AX6" s="223" t="n">
        <v>47</v>
      </c>
      <c r="AY6" s="223" t="n">
        <v>48</v>
      </c>
      <c r="AZ6" s="223" t="n">
        <v>49</v>
      </c>
      <c r="BA6" s="223" t="n">
        <v>50</v>
      </c>
      <c r="BB6" s="223" t="n">
        <v>51</v>
      </c>
      <c r="BC6" s="225" t="n">
        <v>52</v>
      </c>
      <c r="BD6" s="488" t="n"/>
    </row>
    <row r="7" ht="36.75" customHeight="1">
      <c r="B7" s="295" t="inlineStr">
        <is>
          <t>ОУП.01</t>
        </is>
      </c>
      <c r="C7" s="226" t="inlineStr">
        <is>
          <t>Русский язык</t>
        </is>
      </c>
      <c r="D7" s="296" t="n">
        <v>2</v>
      </c>
      <c r="E7" s="274" t="n">
        <v>2</v>
      </c>
      <c r="F7" s="274" t="n">
        <v>2</v>
      </c>
      <c r="G7" s="274" t="n">
        <v>2</v>
      </c>
      <c r="H7" s="274" t="n">
        <v>2</v>
      </c>
      <c r="I7" s="274" t="n">
        <v>2</v>
      </c>
      <c r="J7" s="274" t="n">
        <v>2</v>
      </c>
      <c r="K7" s="274" t="n">
        <v>2</v>
      </c>
      <c r="L7" s="274" t="n">
        <v>2</v>
      </c>
      <c r="M7" s="274" t="n">
        <v>2</v>
      </c>
      <c r="N7" s="274" t="n">
        <v>2</v>
      </c>
      <c r="O7" s="275" t="n">
        <v>2</v>
      </c>
      <c r="P7" s="274" t="n">
        <v>2</v>
      </c>
      <c r="Q7" s="274" t="n">
        <v>2</v>
      </c>
      <c r="R7" s="274" t="n">
        <v>2</v>
      </c>
      <c r="S7" s="274" t="n">
        <v>2</v>
      </c>
      <c r="T7" s="297" t="n">
        <v>2</v>
      </c>
      <c r="U7" s="308" t="n">
        <v>34</v>
      </c>
      <c r="V7" s="299" t="n"/>
      <c r="W7" s="275" t="n">
        <v>2</v>
      </c>
      <c r="X7" s="275" t="n">
        <v>2</v>
      </c>
      <c r="Y7" s="275" t="n">
        <v>2</v>
      </c>
      <c r="Z7" s="275" t="n">
        <v>2</v>
      </c>
      <c r="AA7" s="275" t="n">
        <v>2</v>
      </c>
      <c r="AB7" s="275" t="n">
        <v>2</v>
      </c>
      <c r="AC7" s="275" t="n">
        <v>2</v>
      </c>
      <c r="AD7" s="275" t="n">
        <v>2</v>
      </c>
      <c r="AE7" s="275" t="n">
        <v>2</v>
      </c>
      <c r="AF7" s="275" t="n">
        <v>2</v>
      </c>
      <c r="AG7" s="275" t="n">
        <v>2</v>
      </c>
      <c r="AH7" s="275" t="n">
        <v>2</v>
      </c>
      <c r="AI7" s="275" t="n">
        <v>2</v>
      </c>
      <c r="AJ7" s="275" t="n">
        <v>2</v>
      </c>
      <c r="AK7" s="275" t="n">
        <v>2</v>
      </c>
      <c r="AL7" s="275" t="n">
        <v>2</v>
      </c>
      <c r="AM7" s="275" t="n">
        <v>2</v>
      </c>
      <c r="AN7" s="275" t="n">
        <v>2</v>
      </c>
      <c r="AO7" s="227" t="n">
        <v>2</v>
      </c>
      <c r="AP7" s="227" t="n">
        <v>2</v>
      </c>
      <c r="AQ7" s="227" t="n">
        <v>2</v>
      </c>
      <c r="AR7" s="227" t="n">
        <v>2</v>
      </c>
      <c r="AS7" s="229" t="n"/>
      <c r="AT7" s="230" t="n"/>
      <c r="AU7" s="344" t="n"/>
      <c r="AV7" s="298" t="n">
        <v>44</v>
      </c>
      <c r="AW7" s="299" t="n"/>
      <c r="AX7" s="228" t="n"/>
      <c r="AY7" s="228" t="n"/>
      <c r="AZ7" s="228" t="n"/>
      <c r="BA7" s="228" t="n"/>
      <c r="BB7" s="231" t="n"/>
      <c r="BC7" s="232" t="n"/>
      <c r="BD7" s="369" t="n">
        <v>78</v>
      </c>
    </row>
    <row r="8" ht="36.75" customHeight="1">
      <c r="B8" s="300" t="inlineStr">
        <is>
          <t>ОУП.01</t>
        </is>
      </c>
      <c r="C8" s="234" t="inlineStr">
        <is>
          <t>Экзамен</t>
        </is>
      </c>
      <c r="D8" s="301" t="n"/>
      <c r="E8" s="302" t="n"/>
      <c r="F8" s="302" t="n"/>
      <c r="G8" s="302" t="n"/>
      <c r="H8" s="302" t="n"/>
      <c r="I8" s="302" t="n"/>
      <c r="J8" s="302" t="n"/>
      <c r="K8" s="302" t="n"/>
      <c r="L8" s="302" t="n"/>
      <c r="M8" s="302" t="n"/>
      <c r="N8" s="302" t="n"/>
      <c r="O8" s="303" t="n"/>
      <c r="P8" s="302" t="n"/>
      <c r="Q8" s="302" t="n"/>
      <c r="R8" s="302" t="n"/>
      <c r="S8" s="302" t="n"/>
      <c r="T8" s="304" t="n"/>
      <c r="U8" s="308" t="n">
        <v>0</v>
      </c>
      <c r="V8" s="306" t="n"/>
      <c r="W8" s="303" t="n"/>
      <c r="X8" s="303" t="n"/>
      <c r="Y8" s="303" t="n"/>
      <c r="Z8" s="303" t="n"/>
      <c r="AA8" s="303" t="n"/>
      <c r="AB8" s="303" t="n"/>
      <c r="AC8" s="303" t="n"/>
      <c r="AD8" s="303" t="n"/>
      <c r="AE8" s="303" t="n"/>
      <c r="AF8" s="303" t="n"/>
      <c r="AG8" s="303" t="n"/>
      <c r="AH8" s="303" t="n"/>
      <c r="AI8" s="303" t="n"/>
      <c r="AJ8" s="303" t="n"/>
      <c r="AK8" s="303" t="n"/>
      <c r="AL8" s="303" t="n"/>
      <c r="AM8" s="303" t="n"/>
      <c r="AN8" s="303" t="n"/>
      <c r="AO8" s="236" t="n"/>
      <c r="AP8" s="236" t="n"/>
      <c r="AQ8" s="236" t="n"/>
      <c r="AR8" s="236" t="n"/>
      <c r="AS8" s="238" t="inlineStr">
        <is>
          <t>Э</t>
        </is>
      </c>
      <c r="AT8" s="239" t="n"/>
      <c r="AU8" s="240" t="n"/>
      <c r="AV8" s="305" t="n">
        <v>0</v>
      </c>
      <c r="AW8" s="306" t="n"/>
      <c r="AX8" s="237" t="n"/>
      <c r="AY8" s="237" t="n"/>
      <c r="AZ8" s="237" t="n"/>
      <c r="BA8" s="237" t="n"/>
      <c r="BB8" s="241" t="n"/>
      <c r="BC8" s="242" t="n"/>
      <c r="BD8" s="369" t="n">
        <v>0</v>
      </c>
    </row>
    <row r="9" ht="36.75" customFormat="1" customHeight="1" s="157">
      <c r="B9" s="307" t="inlineStr">
        <is>
          <t>ОУП.02</t>
        </is>
      </c>
      <c r="C9" s="243" t="inlineStr">
        <is>
          <t>Литература</t>
        </is>
      </c>
      <c r="D9" s="301" t="n">
        <v>2</v>
      </c>
      <c r="E9" s="302" t="n">
        <v>2</v>
      </c>
      <c r="F9" s="302" t="n">
        <v>2</v>
      </c>
      <c r="G9" s="302" t="n">
        <v>2</v>
      </c>
      <c r="H9" s="302" t="n">
        <v>2</v>
      </c>
      <c r="I9" s="302" t="n">
        <v>2</v>
      </c>
      <c r="J9" s="302" t="n">
        <v>2</v>
      </c>
      <c r="K9" s="302" t="n">
        <v>2</v>
      </c>
      <c r="L9" s="302" t="n">
        <v>2</v>
      </c>
      <c r="M9" s="302" t="n">
        <v>2</v>
      </c>
      <c r="N9" s="302" t="n">
        <v>2</v>
      </c>
      <c r="O9" s="303" t="n">
        <v>2</v>
      </c>
      <c r="P9" s="302" t="n">
        <v>2</v>
      </c>
      <c r="Q9" s="302" t="n">
        <v>2</v>
      </c>
      <c r="R9" s="302" t="n">
        <v>2</v>
      </c>
      <c r="S9" s="302" t="n">
        <v>2</v>
      </c>
      <c r="T9" s="304" t="n">
        <v>2</v>
      </c>
      <c r="U9" s="308" t="n">
        <v>34</v>
      </c>
      <c r="V9" s="309" t="n"/>
      <c r="W9" s="303" t="n">
        <v>2</v>
      </c>
      <c r="X9" s="303" t="n">
        <v>2</v>
      </c>
      <c r="Y9" s="303" t="n">
        <v>2</v>
      </c>
      <c r="Z9" s="303" t="n">
        <v>2</v>
      </c>
      <c r="AA9" s="303" t="n">
        <v>2</v>
      </c>
      <c r="AB9" s="303" t="n">
        <v>2</v>
      </c>
      <c r="AC9" s="303" t="n">
        <v>2</v>
      </c>
      <c r="AD9" s="303" t="n">
        <v>2</v>
      </c>
      <c r="AE9" s="303" t="n">
        <v>2</v>
      </c>
      <c r="AF9" s="303" t="n">
        <v>2</v>
      </c>
      <c r="AG9" s="303" t="n">
        <v>2</v>
      </c>
      <c r="AH9" s="303" t="n">
        <v>2</v>
      </c>
      <c r="AI9" s="303" t="n">
        <v>2</v>
      </c>
      <c r="AJ9" s="303" t="n">
        <v>2</v>
      </c>
      <c r="AK9" s="303" t="n">
        <v>2</v>
      </c>
      <c r="AL9" s="303" t="n">
        <v>2</v>
      </c>
      <c r="AM9" s="303" t="n">
        <v>2</v>
      </c>
      <c r="AN9" s="303" t="n">
        <v>2</v>
      </c>
      <c r="AO9" s="236" t="n">
        <v>2</v>
      </c>
      <c r="AP9" s="236" t="n">
        <v>2</v>
      </c>
      <c r="AQ9" s="236" t="n">
        <v>2</v>
      </c>
      <c r="AR9" s="245" t="n">
        <v>2</v>
      </c>
      <c r="AS9" s="246" t="n"/>
      <c r="AT9" s="247" t="n"/>
      <c r="AU9" s="345" t="n"/>
      <c r="AV9" s="351" t="n">
        <v>44</v>
      </c>
      <c r="AW9" s="309" t="n"/>
      <c r="AX9" s="244" t="n"/>
      <c r="AY9" s="244" t="n"/>
      <c r="AZ9" s="244" t="n"/>
      <c r="BA9" s="244" t="n"/>
      <c r="BB9" s="248" t="n"/>
      <c r="BC9" s="249" t="n"/>
      <c r="BD9" s="369" t="n">
        <v>78</v>
      </c>
    </row>
    <row r="10" ht="36.75" customFormat="1" customHeight="1" s="157">
      <c r="B10" s="307" t="inlineStr">
        <is>
          <t>ОУП.03</t>
        </is>
      </c>
      <c r="C10" s="243" t="inlineStr">
        <is>
          <t>Родной язык</t>
        </is>
      </c>
      <c r="D10" s="310" t="n">
        <v>2</v>
      </c>
      <c r="E10" s="311" t="n">
        <v>2</v>
      </c>
      <c r="F10" s="311" t="n">
        <v>2</v>
      </c>
      <c r="G10" s="311" t="n">
        <v>2</v>
      </c>
      <c r="H10" s="311" t="n">
        <v>2</v>
      </c>
      <c r="I10" s="311" t="n">
        <v>2</v>
      </c>
      <c r="J10" s="311" t="n">
        <v>2</v>
      </c>
      <c r="K10" s="311" t="n">
        <v>2</v>
      </c>
      <c r="L10" s="311" t="n">
        <v>2</v>
      </c>
      <c r="M10" s="311" t="n">
        <v>2</v>
      </c>
      <c r="N10" s="311" t="n">
        <v>2</v>
      </c>
      <c r="O10" s="312" t="n">
        <v>2</v>
      </c>
      <c r="P10" s="311" t="n">
        <v>2</v>
      </c>
      <c r="Q10" s="311" t="n">
        <v>2</v>
      </c>
      <c r="R10" s="311" t="n">
        <v>2</v>
      </c>
      <c r="S10" s="311" t="n">
        <v>2</v>
      </c>
      <c r="T10" s="313" t="n">
        <v>2</v>
      </c>
      <c r="U10" s="308" t="n">
        <v>34</v>
      </c>
      <c r="V10" s="306" t="n"/>
      <c r="W10" s="312" t="n">
        <v>2</v>
      </c>
      <c r="X10" s="312" t="n">
        <v>2</v>
      </c>
      <c r="Y10" s="312" t="n">
        <v>2</v>
      </c>
      <c r="Z10" s="312" t="n">
        <v>2</v>
      </c>
      <c r="AA10" s="312" t="n">
        <v>2</v>
      </c>
      <c r="AB10" s="312" t="n">
        <v>2</v>
      </c>
      <c r="AC10" s="312" t="n">
        <v>2</v>
      </c>
      <c r="AD10" s="312" t="n">
        <v>2</v>
      </c>
      <c r="AE10" s="312" t="n">
        <v>2</v>
      </c>
      <c r="AF10" s="312" t="n">
        <v>2</v>
      </c>
      <c r="AG10" s="312" t="n">
        <v>2</v>
      </c>
      <c r="AH10" s="312" t="n">
        <v>2</v>
      </c>
      <c r="AI10" s="312" t="n">
        <v>2</v>
      </c>
      <c r="AJ10" s="312" t="n">
        <v>2</v>
      </c>
      <c r="AK10" s="312" t="n">
        <v>2</v>
      </c>
      <c r="AL10" s="312" t="n">
        <v>2</v>
      </c>
      <c r="AM10" s="312" t="n">
        <v>2</v>
      </c>
      <c r="AN10" s="312" t="n">
        <v>2</v>
      </c>
      <c r="AO10" s="251" t="n">
        <v>2</v>
      </c>
      <c r="AP10" s="251" t="n">
        <v>2</v>
      </c>
      <c r="AQ10" s="251" t="n">
        <v>2</v>
      </c>
      <c r="AR10" s="251" t="n">
        <v>2</v>
      </c>
      <c r="AS10" s="314" t="n"/>
      <c r="AT10" s="235" t="n"/>
      <c r="AU10" s="489" t="inlineStr">
        <is>
          <t>Кдз №1</t>
        </is>
      </c>
      <c r="AV10" s="351" t="n">
        <v>44</v>
      </c>
      <c r="AW10" s="306" t="n"/>
      <c r="AX10" s="237" t="n"/>
      <c r="AY10" s="237" t="n"/>
      <c r="AZ10" s="237" t="n"/>
      <c r="BA10" s="237" t="n"/>
      <c r="BB10" s="241" t="n"/>
      <c r="BC10" s="242" t="n"/>
      <c r="BD10" s="369" t="n">
        <v>78</v>
      </c>
    </row>
    <row r="11" ht="36.75" customFormat="1" customHeight="1" s="157">
      <c r="B11" s="307" t="inlineStr">
        <is>
          <t>ОУП.04</t>
        </is>
      </c>
      <c r="C11" s="243" t="inlineStr">
        <is>
          <t>Родная литература</t>
        </is>
      </c>
      <c r="D11" s="310" t="n">
        <v>2</v>
      </c>
      <c r="E11" s="311" t="n"/>
      <c r="F11" s="311" t="n">
        <v>2</v>
      </c>
      <c r="G11" s="311" t="n"/>
      <c r="H11" s="311" t="n">
        <v>2</v>
      </c>
      <c r="I11" s="311" t="n"/>
      <c r="J11" s="311" t="n">
        <v>2</v>
      </c>
      <c r="K11" s="311" t="n"/>
      <c r="L11" s="311" t="n">
        <v>2</v>
      </c>
      <c r="M11" s="311" t="n"/>
      <c r="N11" s="311" t="n">
        <v>2</v>
      </c>
      <c r="O11" s="312" t="n"/>
      <c r="P11" s="311" t="n">
        <v>2</v>
      </c>
      <c r="Q11" s="311" t="n"/>
      <c r="R11" s="311" t="n">
        <v>2</v>
      </c>
      <c r="S11" s="311" t="n"/>
      <c r="T11" s="313" t="n">
        <v>2</v>
      </c>
      <c r="U11" s="308" t="n">
        <v>18</v>
      </c>
      <c r="V11" s="306" t="n"/>
      <c r="W11" s="315" t="n">
        <v>2</v>
      </c>
      <c r="X11" s="315" t="n"/>
      <c r="Y11" s="315" t="n">
        <v>2</v>
      </c>
      <c r="Z11" s="315" t="n"/>
      <c r="AA11" s="315" t="n">
        <v>2</v>
      </c>
      <c r="AB11" s="315" t="n"/>
      <c r="AC11" s="315" t="n">
        <v>2</v>
      </c>
      <c r="AD11" s="315" t="n"/>
      <c r="AE11" s="315" t="n">
        <v>2</v>
      </c>
      <c r="AF11" s="315" t="n"/>
      <c r="AG11" s="315" t="n">
        <v>2</v>
      </c>
      <c r="AH11" s="315" t="n"/>
      <c r="AI11" s="315" t="n">
        <v>2</v>
      </c>
      <c r="AJ11" s="315" t="n"/>
      <c r="AK11" s="315" t="n">
        <v>2</v>
      </c>
      <c r="AL11" s="315" t="n"/>
      <c r="AM11" s="315" t="n">
        <v>2</v>
      </c>
      <c r="AN11" s="315" t="n"/>
      <c r="AO11" s="251" t="n">
        <v>2</v>
      </c>
      <c r="AP11" s="251" t="n"/>
      <c r="AQ11" s="251" t="n">
        <v>2</v>
      </c>
      <c r="AR11" s="251" t="n"/>
      <c r="AS11" s="316" t="n">
        <v>2</v>
      </c>
      <c r="AT11" s="317" t="n"/>
      <c r="AU11" s="490" t="n"/>
      <c r="AV11" s="351" t="n">
        <v>24</v>
      </c>
      <c r="AW11" s="306" t="n"/>
      <c r="AX11" s="237" t="n"/>
      <c r="AY11" s="237" t="n"/>
      <c r="AZ11" s="237" t="n"/>
      <c r="BA11" s="237" t="n"/>
      <c r="BB11" s="241" t="n"/>
      <c r="BC11" s="242" t="n"/>
      <c r="BD11" s="369" t="n">
        <v>42</v>
      </c>
    </row>
    <row r="12" ht="36.75" customFormat="1" customHeight="1" s="157">
      <c r="B12" s="307" t="inlineStr">
        <is>
          <t>ОУП.05</t>
        </is>
      </c>
      <c r="C12" s="243" t="inlineStr">
        <is>
          <t>Иностранный язык</t>
        </is>
      </c>
      <c r="D12" s="310" t="n">
        <v>2</v>
      </c>
      <c r="E12" s="311" t="n">
        <v>2</v>
      </c>
      <c r="F12" s="311" t="n">
        <v>2</v>
      </c>
      <c r="G12" s="311" t="n">
        <v>2</v>
      </c>
      <c r="H12" s="311" t="n">
        <v>2</v>
      </c>
      <c r="I12" s="311" t="n">
        <v>2</v>
      </c>
      <c r="J12" s="311" t="n">
        <v>2</v>
      </c>
      <c r="K12" s="311" t="n">
        <v>2</v>
      </c>
      <c r="L12" s="311" t="n">
        <v>2</v>
      </c>
      <c r="M12" s="311" t="n">
        <v>2</v>
      </c>
      <c r="N12" s="311" t="n">
        <v>2</v>
      </c>
      <c r="O12" s="312" t="n">
        <v>2</v>
      </c>
      <c r="P12" s="311" t="n">
        <v>2</v>
      </c>
      <c r="Q12" s="311" t="n">
        <v>2</v>
      </c>
      <c r="R12" s="311" t="n">
        <v>2</v>
      </c>
      <c r="S12" s="311" t="n">
        <v>2</v>
      </c>
      <c r="T12" s="313" t="n">
        <v>2</v>
      </c>
      <c r="U12" s="308" t="n">
        <v>34</v>
      </c>
      <c r="V12" s="306" t="n"/>
      <c r="W12" s="318" t="n">
        <v>2</v>
      </c>
      <c r="X12" s="318" t="n">
        <v>2</v>
      </c>
      <c r="Y12" s="318" t="n">
        <v>2</v>
      </c>
      <c r="Z12" s="318" t="n">
        <v>2</v>
      </c>
      <c r="AA12" s="318" t="n">
        <v>2</v>
      </c>
      <c r="AB12" s="318" t="n">
        <v>2</v>
      </c>
      <c r="AC12" s="318" t="n">
        <v>2</v>
      </c>
      <c r="AD12" s="318" t="n">
        <v>2</v>
      </c>
      <c r="AE12" s="318" t="n">
        <v>2</v>
      </c>
      <c r="AF12" s="318" t="n">
        <v>2</v>
      </c>
      <c r="AG12" s="318" t="n">
        <v>2</v>
      </c>
      <c r="AH12" s="318" t="n">
        <v>2</v>
      </c>
      <c r="AI12" s="318" t="n">
        <v>2</v>
      </c>
      <c r="AJ12" s="318" t="n">
        <v>2</v>
      </c>
      <c r="AK12" s="318" t="n">
        <v>2</v>
      </c>
      <c r="AL12" s="318" t="n">
        <v>2</v>
      </c>
      <c r="AM12" s="318" t="n">
        <v>2</v>
      </c>
      <c r="AN12" s="318" t="n">
        <v>2</v>
      </c>
      <c r="AO12" s="250" t="n">
        <v>2</v>
      </c>
      <c r="AP12" s="250" t="n">
        <v>2</v>
      </c>
      <c r="AQ12" s="250" t="n">
        <v>2</v>
      </c>
      <c r="AR12" s="319" t="n">
        <v>2</v>
      </c>
      <c r="AS12" s="252" t="n"/>
      <c r="AT12" s="253" t="n"/>
      <c r="AU12" s="345" t="n"/>
      <c r="AV12" s="351" t="n">
        <v>44</v>
      </c>
      <c r="AW12" s="306" t="n"/>
      <c r="AX12" s="237" t="n"/>
      <c r="AY12" s="237" t="n"/>
      <c r="AZ12" s="237" t="n"/>
      <c r="BA12" s="237" t="n"/>
      <c r="BB12" s="241" t="n"/>
      <c r="BC12" s="242" t="n"/>
      <c r="BD12" s="369" t="n">
        <v>78</v>
      </c>
    </row>
    <row r="13" ht="36.75" customFormat="1" customHeight="1" s="157">
      <c r="B13" s="307" t="inlineStr">
        <is>
          <t>ОУП.06</t>
        </is>
      </c>
      <c r="C13" s="243" t="inlineStr">
        <is>
          <t>Информатика</t>
        </is>
      </c>
      <c r="D13" s="310" t="n">
        <v>2</v>
      </c>
      <c r="E13" s="311" t="n">
        <v>2</v>
      </c>
      <c r="F13" s="311" t="n">
        <v>2</v>
      </c>
      <c r="G13" s="311" t="n">
        <v>2</v>
      </c>
      <c r="H13" s="311" t="n">
        <v>2</v>
      </c>
      <c r="I13" s="311" t="n">
        <v>2</v>
      </c>
      <c r="J13" s="311" t="n">
        <v>2</v>
      </c>
      <c r="K13" s="311" t="n">
        <v>2</v>
      </c>
      <c r="L13" s="311" t="n">
        <v>2</v>
      </c>
      <c r="M13" s="311" t="n">
        <v>2</v>
      </c>
      <c r="N13" s="311" t="n">
        <v>2</v>
      </c>
      <c r="O13" s="312" t="n">
        <v>2</v>
      </c>
      <c r="P13" s="311" t="n">
        <v>2</v>
      </c>
      <c r="Q13" s="311" t="n">
        <v>2</v>
      </c>
      <c r="R13" s="311" t="n">
        <v>2</v>
      </c>
      <c r="S13" s="311" t="n">
        <v>2</v>
      </c>
      <c r="T13" s="313" t="n">
        <v>2</v>
      </c>
      <c r="U13" s="308" t="n">
        <v>34</v>
      </c>
      <c r="V13" s="306" t="n"/>
      <c r="W13" s="318" t="n">
        <v>2</v>
      </c>
      <c r="X13" s="318" t="n">
        <v>2</v>
      </c>
      <c r="Y13" s="318" t="n">
        <v>2</v>
      </c>
      <c r="Z13" s="318" t="n">
        <v>2</v>
      </c>
      <c r="AA13" s="318" t="n">
        <v>2</v>
      </c>
      <c r="AB13" s="318" t="n">
        <v>2</v>
      </c>
      <c r="AC13" s="318" t="n">
        <v>2</v>
      </c>
      <c r="AD13" s="318" t="n">
        <v>2</v>
      </c>
      <c r="AE13" s="318" t="n">
        <v>2</v>
      </c>
      <c r="AF13" s="318" t="n">
        <v>2</v>
      </c>
      <c r="AG13" s="318" t="n">
        <v>2</v>
      </c>
      <c r="AH13" s="318" t="n">
        <v>2</v>
      </c>
      <c r="AI13" s="318" t="n">
        <v>2</v>
      </c>
      <c r="AJ13" s="318" t="n">
        <v>2</v>
      </c>
      <c r="AK13" s="318" t="n">
        <v>2</v>
      </c>
      <c r="AL13" s="318" t="n">
        <v>2</v>
      </c>
      <c r="AM13" s="318" t="n">
        <v>2</v>
      </c>
      <c r="AN13" s="318" t="n">
        <v>2</v>
      </c>
      <c r="AO13" s="235" t="n">
        <v>2</v>
      </c>
      <c r="AP13" s="264" t="n">
        <v>2</v>
      </c>
      <c r="AQ13" s="235" t="n">
        <v>2</v>
      </c>
      <c r="AR13" s="260" t="n">
        <v>2</v>
      </c>
      <c r="AS13" s="254" t="n"/>
      <c r="AT13" s="255" t="n"/>
      <c r="AU13" s="345" t="n"/>
      <c r="AV13" s="351" t="n">
        <v>44</v>
      </c>
      <c r="AW13" s="309" t="n"/>
      <c r="AX13" s="244" t="n"/>
      <c r="AY13" s="244" t="n"/>
      <c r="AZ13" s="244" t="n"/>
      <c r="BA13" s="244" t="n"/>
      <c r="BB13" s="248" t="n"/>
      <c r="BC13" s="249" t="n"/>
      <c r="BD13" s="369" t="n">
        <v>78</v>
      </c>
    </row>
    <row r="14" ht="36.75" customFormat="1" customHeight="1" s="157">
      <c r="B14" s="307" t="inlineStr">
        <is>
          <t>ОУП.07</t>
        </is>
      </c>
      <c r="C14" s="243" t="inlineStr">
        <is>
          <t>Физика</t>
        </is>
      </c>
      <c r="D14" s="310" t="n">
        <v>2</v>
      </c>
      <c r="E14" s="311" t="n">
        <v>2</v>
      </c>
      <c r="F14" s="311" t="n">
        <v>2</v>
      </c>
      <c r="G14" s="311" t="n">
        <v>2</v>
      </c>
      <c r="H14" s="311" t="n">
        <v>2</v>
      </c>
      <c r="I14" s="311" t="n">
        <v>2</v>
      </c>
      <c r="J14" s="311" t="n">
        <v>2</v>
      </c>
      <c r="K14" s="311" t="n">
        <v>2</v>
      </c>
      <c r="L14" s="311" t="n">
        <v>2</v>
      </c>
      <c r="M14" s="311" t="n">
        <v>2</v>
      </c>
      <c r="N14" s="311" t="n">
        <v>2</v>
      </c>
      <c r="O14" s="312" t="n">
        <v>2</v>
      </c>
      <c r="P14" s="311" t="n">
        <v>2</v>
      </c>
      <c r="Q14" s="311" t="n">
        <v>2</v>
      </c>
      <c r="R14" s="311" t="n">
        <v>2</v>
      </c>
      <c r="S14" s="311" t="n">
        <v>2</v>
      </c>
      <c r="T14" s="320" t="n">
        <v>2</v>
      </c>
      <c r="U14" s="308" t="n">
        <v>34</v>
      </c>
      <c r="V14" s="309" t="n"/>
      <c r="W14" s="321" t="n">
        <v>2</v>
      </c>
      <c r="X14" s="321" t="n">
        <v>2</v>
      </c>
      <c r="Y14" s="321" t="n">
        <v>2</v>
      </c>
      <c r="Z14" s="321" t="n">
        <v>2</v>
      </c>
      <c r="AA14" s="321" t="n">
        <v>2</v>
      </c>
      <c r="AB14" s="321" t="n">
        <v>2</v>
      </c>
      <c r="AC14" s="321" t="n">
        <v>2</v>
      </c>
      <c r="AD14" s="321" t="n">
        <v>2</v>
      </c>
      <c r="AE14" s="321" t="n">
        <v>2</v>
      </c>
      <c r="AF14" s="321" t="n">
        <v>2</v>
      </c>
      <c r="AG14" s="321" t="n">
        <v>2</v>
      </c>
      <c r="AH14" s="321" t="n">
        <v>2</v>
      </c>
      <c r="AI14" s="321" t="n">
        <v>2</v>
      </c>
      <c r="AJ14" s="321" t="n">
        <v>2</v>
      </c>
      <c r="AK14" s="321" t="n">
        <v>2</v>
      </c>
      <c r="AL14" s="321" t="n">
        <v>2</v>
      </c>
      <c r="AM14" s="321" t="n">
        <v>2</v>
      </c>
      <c r="AN14" s="219" t="n">
        <v>2</v>
      </c>
      <c r="AO14" s="251" t="n">
        <v>2</v>
      </c>
      <c r="AP14" s="259" t="n">
        <v>2</v>
      </c>
      <c r="AQ14" s="259" t="n">
        <v>2</v>
      </c>
      <c r="AR14" s="259" t="n">
        <v>2</v>
      </c>
      <c r="AS14" s="322" t="n">
        <v>4</v>
      </c>
      <c r="AT14" s="257" t="n"/>
      <c r="AU14" s="345" t="n"/>
      <c r="AV14" s="351" t="n">
        <v>48</v>
      </c>
      <c r="AW14" s="309" t="n"/>
      <c r="AX14" s="244" t="n"/>
      <c r="AY14" s="244" t="n"/>
      <c r="AZ14" s="244" t="n"/>
      <c r="BA14" s="244" t="n"/>
      <c r="BB14" s="248" t="n"/>
      <c r="BC14" s="249" t="n"/>
      <c r="BD14" s="369" t="n">
        <v>82</v>
      </c>
    </row>
    <row r="15" ht="36.75" customFormat="1" customHeight="1" s="157">
      <c r="B15" s="258" t="inlineStr">
        <is>
          <t>ОУП.08</t>
        </is>
      </c>
      <c r="C15" s="243" t="inlineStr">
        <is>
          <t>Химия</t>
        </is>
      </c>
      <c r="D15" s="310" t="n">
        <v>2</v>
      </c>
      <c r="E15" s="311" t="n"/>
      <c r="F15" s="311" t="n">
        <v>2</v>
      </c>
      <c r="G15" s="311" t="n"/>
      <c r="H15" s="311" t="n">
        <v>2</v>
      </c>
      <c r="I15" s="311" t="n"/>
      <c r="J15" s="311" t="n">
        <v>2</v>
      </c>
      <c r="K15" s="311" t="n"/>
      <c r="L15" s="311" t="n">
        <v>2</v>
      </c>
      <c r="M15" s="311" t="n"/>
      <c r="N15" s="311" t="n">
        <v>2</v>
      </c>
      <c r="O15" s="312" t="n"/>
      <c r="P15" s="311" t="n">
        <v>2</v>
      </c>
      <c r="Q15" s="311" t="n"/>
      <c r="R15" s="311" t="n">
        <v>2</v>
      </c>
      <c r="S15" s="311" t="n"/>
      <c r="T15" s="320" t="n">
        <v>2</v>
      </c>
      <c r="U15" s="308" t="n">
        <v>18</v>
      </c>
      <c r="V15" s="309" t="n"/>
      <c r="W15" s="321" t="n"/>
      <c r="X15" s="321" t="n">
        <v>2</v>
      </c>
      <c r="Y15" s="321" t="n"/>
      <c r="Z15" s="321" t="n">
        <v>2</v>
      </c>
      <c r="AA15" s="321" t="n"/>
      <c r="AB15" s="321" t="n">
        <v>2</v>
      </c>
      <c r="AC15" s="321" t="n"/>
      <c r="AD15" s="321" t="n">
        <v>2</v>
      </c>
      <c r="AE15" s="321" t="n"/>
      <c r="AF15" s="321" t="n">
        <v>2</v>
      </c>
      <c r="AG15" s="321" t="n"/>
      <c r="AH15" s="321" t="n">
        <v>2</v>
      </c>
      <c r="AI15" s="321" t="n"/>
      <c r="AJ15" s="321" t="n">
        <v>2</v>
      </c>
      <c r="AK15" s="321" t="n"/>
      <c r="AL15" s="321" t="n">
        <v>2</v>
      </c>
      <c r="AM15" s="321" t="n"/>
      <c r="AN15" s="323" t="n">
        <v>2</v>
      </c>
      <c r="AO15" s="251" t="n"/>
      <c r="AP15" s="259" t="n">
        <v>2</v>
      </c>
      <c r="AQ15" s="259" t="n"/>
      <c r="AR15" s="235" t="n">
        <v>2</v>
      </c>
      <c r="AS15" s="245" t="n">
        <v>2</v>
      </c>
      <c r="AT15" s="255" t="n"/>
      <c r="AU15" s="489" t="inlineStr">
        <is>
          <t>Кдз №2</t>
        </is>
      </c>
      <c r="AV15" s="351" t="n">
        <v>24</v>
      </c>
      <c r="AW15" s="349" t="n"/>
      <c r="AX15" s="261" t="n"/>
      <c r="AY15" s="261" t="n"/>
      <c r="AZ15" s="261" t="n"/>
      <c r="BA15" s="261" t="n"/>
      <c r="BB15" s="262" t="n"/>
      <c r="BC15" s="263" t="n"/>
      <c r="BD15" s="369" t="n">
        <v>42</v>
      </c>
    </row>
    <row r="16" ht="36.75" customFormat="1" customHeight="1" s="157">
      <c r="B16" s="258" t="inlineStr">
        <is>
          <t>ОУП.09</t>
        </is>
      </c>
      <c r="C16" s="243" t="inlineStr">
        <is>
          <t>Биология</t>
        </is>
      </c>
      <c r="D16" s="324" t="n"/>
      <c r="E16" s="325" t="n">
        <v>2</v>
      </c>
      <c r="F16" s="325" t="n"/>
      <c r="G16" s="325" t="n">
        <v>2</v>
      </c>
      <c r="H16" s="325" t="n"/>
      <c r="I16" s="325" t="n">
        <v>2</v>
      </c>
      <c r="J16" s="325" t="n"/>
      <c r="K16" s="325" t="n">
        <v>2</v>
      </c>
      <c r="L16" s="325" t="n"/>
      <c r="M16" s="325" t="n">
        <v>2</v>
      </c>
      <c r="N16" s="325" t="n"/>
      <c r="O16" s="325" t="n">
        <v>2</v>
      </c>
      <c r="P16" s="325" t="n"/>
      <c r="Q16" s="325" t="n">
        <v>2</v>
      </c>
      <c r="R16" s="325" t="n"/>
      <c r="S16" s="326" t="n">
        <v>2</v>
      </c>
      <c r="T16" s="327" t="n"/>
      <c r="U16" s="308" t="n">
        <v>16</v>
      </c>
      <c r="V16" s="309" t="n"/>
      <c r="W16" s="318" t="n">
        <v>2</v>
      </c>
      <c r="X16" s="318" t="n"/>
      <c r="Y16" s="318" t="n">
        <v>2</v>
      </c>
      <c r="Z16" s="318" t="n"/>
      <c r="AA16" s="318" t="n">
        <v>2</v>
      </c>
      <c r="AB16" s="318" t="n"/>
      <c r="AC16" s="318" t="n">
        <v>2</v>
      </c>
      <c r="AD16" s="318" t="n"/>
      <c r="AE16" s="318" t="n">
        <v>2</v>
      </c>
      <c r="AF16" s="318" t="n"/>
      <c r="AG16" s="318" t="n">
        <v>2</v>
      </c>
      <c r="AH16" s="318" t="n"/>
      <c r="AI16" s="318" t="n">
        <v>2</v>
      </c>
      <c r="AJ16" s="318" t="n"/>
      <c r="AK16" s="318" t="n">
        <v>2</v>
      </c>
      <c r="AL16" s="318" t="n"/>
      <c r="AM16" s="318" t="n">
        <v>2</v>
      </c>
      <c r="AN16" s="318" t="n"/>
      <c r="AO16" s="247" t="n">
        <v>2</v>
      </c>
      <c r="AP16" s="235" t="n"/>
      <c r="AQ16" s="235" t="n">
        <v>2</v>
      </c>
      <c r="AR16" s="235" t="n"/>
      <c r="AS16" s="245" t="n">
        <v>2</v>
      </c>
      <c r="AT16" s="255" t="n"/>
      <c r="AU16" s="490" t="n"/>
      <c r="AV16" s="351" t="n">
        <v>24</v>
      </c>
      <c r="AW16" s="349" t="n"/>
      <c r="AX16" s="261" t="n"/>
      <c r="AY16" s="261" t="n"/>
      <c r="AZ16" s="261" t="n"/>
      <c r="BA16" s="261" t="n"/>
      <c r="BB16" s="262" t="n"/>
      <c r="BC16" s="263" t="n"/>
      <c r="BD16" s="369" t="n">
        <v>40</v>
      </c>
    </row>
    <row r="17" ht="36.75" customFormat="1" customHeight="1" s="157">
      <c r="B17" s="258" t="inlineStr">
        <is>
          <t>ОУП.10</t>
        </is>
      </c>
      <c r="C17" s="243" t="inlineStr">
        <is>
          <t>История</t>
        </is>
      </c>
      <c r="D17" s="310" t="n">
        <v>4</v>
      </c>
      <c r="E17" s="311" t="n">
        <v>2</v>
      </c>
      <c r="F17" s="311" t="n">
        <v>4</v>
      </c>
      <c r="G17" s="311" t="n">
        <v>2</v>
      </c>
      <c r="H17" s="311" t="n">
        <v>4</v>
      </c>
      <c r="I17" s="311" t="n">
        <v>2</v>
      </c>
      <c r="J17" s="311" t="n">
        <v>4</v>
      </c>
      <c r="K17" s="311" t="n">
        <v>2</v>
      </c>
      <c r="L17" s="311" t="n">
        <v>4</v>
      </c>
      <c r="M17" s="311" t="n">
        <v>2</v>
      </c>
      <c r="N17" s="311" t="n">
        <v>4</v>
      </c>
      <c r="O17" s="311" t="n">
        <v>2</v>
      </c>
      <c r="P17" s="311" t="n">
        <v>4</v>
      </c>
      <c r="Q17" s="311" t="n">
        <v>2</v>
      </c>
      <c r="R17" s="311" t="n">
        <v>4</v>
      </c>
      <c r="S17" s="311" t="n">
        <v>2</v>
      </c>
      <c r="T17" s="328" t="n">
        <v>2</v>
      </c>
      <c r="U17" s="308" t="n">
        <v>50</v>
      </c>
      <c r="V17" s="309" t="n"/>
      <c r="W17" s="303" t="n">
        <v>2</v>
      </c>
      <c r="X17" s="303" t="n">
        <v>4</v>
      </c>
      <c r="Y17" s="303" t="n">
        <v>2</v>
      </c>
      <c r="Z17" s="303" t="n">
        <v>4</v>
      </c>
      <c r="AA17" s="303" t="n">
        <v>2</v>
      </c>
      <c r="AB17" s="303" t="n">
        <v>4</v>
      </c>
      <c r="AC17" s="303" t="n">
        <v>2</v>
      </c>
      <c r="AD17" s="303" t="n">
        <v>4</v>
      </c>
      <c r="AE17" s="303" t="n">
        <v>2</v>
      </c>
      <c r="AF17" s="303" t="n">
        <v>4</v>
      </c>
      <c r="AG17" s="303" t="n">
        <v>2</v>
      </c>
      <c r="AH17" s="303" t="n">
        <v>4</v>
      </c>
      <c r="AI17" s="303" t="n">
        <v>2</v>
      </c>
      <c r="AJ17" s="303" t="n">
        <v>4</v>
      </c>
      <c r="AK17" s="303" t="n">
        <v>2</v>
      </c>
      <c r="AL17" s="303" t="n">
        <v>4</v>
      </c>
      <c r="AM17" s="303" t="n">
        <v>2</v>
      </c>
      <c r="AN17" s="303" t="n">
        <v>4</v>
      </c>
      <c r="AO17" s="247" t="n">
        <v>2</v>
      </c>
      <c r="AP17" s="236" t="n">
        <v>4</v>
      </c>
      <c r="AQ17" s="236" t="n">
        <v>2</v>
      </c>
      <c r="AR17" s="236" t="n">
        <v>4</v>
      </c>
      <c r="AS17" s="329" t="n">
        <v>4</v>
      </c>
      <c r="AT17" s="266" t="n"/>
      <c r="AU17" s="345" t="n"/>
      <c r="AV17" s="351" t="n">
        <v>70</v>
      </c>
      <c r="AW17" s="309" t="n"/>
      <c r="AX17" s="244" t="n"/>
      <c r="AY17" s="244" t="n"/>
      <c r="AZ17" s="244" t="n"/>
      <c r="BA17" s="244" t="n"/>
      <c r="BB17" s="248" t="n"/>
      <c r="BC17" s="249" t="n"/>
      <c r="BD17" s="369" t="n">
        <v>120</v>
      </c>
    </row>
    <row r="18" ht="36.75" customFormat="1" customHeight="1" s="157">
      <c r="B18" s="258" t="inlineStr">
        <is>
          <t>ОУП.11</t>
        </is>
      </c>
      <c r="C18" s="243" t="inlineStr">
        <is>
          <t>География</t>
        </is>
      </c>
      <c r="D18" s="310" t="n"/>
      <c r="E18" s="311" t="n">
        <v>2</v>
      </c>
      <c r="F18" s="311" t="n"/>
      <c r="G18" s="311" t="n">
        <v>2</v>
      </c>
      <c r="H18" s="311" t="n"/>
      <c r="I18" s="311" t="n">
        <v>2</v>
      </c>
      <c r="J18" s="311" t="n"/>
      <c r="K18" s="311" t="n">
        <v>2</v>
      </c>
      <c r="L18" s="311" t="n"/>
      <c r="M18" s="311" t="n">
        <v>2</v>
      </c>
      <c r="N18" s="311" t="n"/>
      <c r="O18" s="311" t="n">
        <v>2</v>
      </c>
      <c r="P18" s="311" t="n"/>
      <c r="Q18" s="311" t="n">
        <v>2</v>
      </c>
      <c r="R18" s="311" t="n"/>
      <c r="S18" s="311" t="n">
        <v>2</v>
      </c>
      <c r="T18" s="328" t="n"/>
      <c r="U18" s="308" t="n">
        <v>16</v>
      </c>
      <c r="V18" s="309" t="n"/>
      <c r="W18" s="303" t="n">
        <v>2</v>
      </c>
      <c r="X18" s="303" t="n"/>
      <c r="Y18" s="303" t="n">
        <v>2</v>
      </c>
      <c r="Z18" s="303" t="n"/>
      <c r="AA18" s="303" t="n">
        <v>2</v>
      </c>
      <c r="AB18" s="303" t="n"/>
      <c r="AC18" s="303" t="n">
        <v>2</v>
      </c>
      <c r="AD18" s="303" t="n"/>
      <c r="AE18" s="303" t="n">
        <v>2</v>
      </c>
      <c r="AF18" s="303" t="n"/>
      <c r="AG18" s="303" t="n">
        <v>2</v>
      </c>
      <c r="AH18" s="303" t="n"/>
      <c r="AI18" s="303" t="n">
        <v>2</v>
      </c>
      <c r="AJ18" s="303" t="n"/>
      <c r="AK18" s="303" t="n">
        <v>2</v>
      </c>
      <c r="AL18" s="312" t="n"/>
      <c r="AM18" s="303" t="n">
        <v>2</v>
      </c>
      <c r="AN18" s="312" t="n"/>
      <c r="AO18" s="236" t="n">
        <v>2</v>
      </c>
      <c r="AP18" s="236" t="n"/>
      <c r="AQ18" s="236" t="n">
        <v>2</v>
      </c>
      <c r="AR18" s="236" t="n"/>
      <c r="AS18" s="329" t="n">
        <v>2</v>
      </c>
      <c r="AT18" s="266" t="n"/>
      <c r="AU18" s="345" t="n"/>
      <c r="AV18" s="351" t="n">
        <v>24</v>
      </c>
      <c r="AW18" s="309" t="n"/>
      <c r="AX18" s="244" t="n"/>
      <c r="AY18" s="244" t="n"/>
      <c r="AZ18" s="244" t="n"/>
      <c r="BA18" s="244" t="n"/>
      <c r="BB18" s="248" t="n"/>
      <c r="BC18" s="249" t="n"/>
      <c r="BD18" s="369" t="n">
        <v>40</v>
      </c>
    </row>
    <row r="19" ht="36.75" customFormat="1" customHeight="1" s="157">
      <c r="B19" s="258" t="inlineStr">
        <is>
          <t>ОУП.12</t>
        </is>
      </c>
      <c r="C19" s="243" t="inlineStr">
        <is>
          <t>Физическая культура / Адаптивная физическая культура</t>
        </is>
      </c>
      <c r="D19" s="310" t="n">
        <v>2</v>
      </c>
      <c r="E19" s="311" t="n">
        <v>2</v>
      </c>
      <c r="F19" s="311" t="n">
        <v>2</v>
      </c>
      <c r="G19" s="311" t="n">
        <v>2</v>
      </c>
      <c r="H19" s="311" t="n">
        <v>2</v>
      </c>
      <c r="I19" s="311" t="n">
        <v>2</v>
      </c>
      <c r="J19" s="311" t="n">
        <v>2</v>
      </c>
      <c r="K19" s="311" t="n">
        <v>2</v>
      </c>
      <c r="L19" s="311" t="n">
        <v>2</v>
      </c>
      <c r="M19" s="311" t="n">
        <v>2</v>
      </c>
      <c r="N19" s="311" t="n">
        <v>2</v>
      </c>
      <c r="O19" s="311" t="n">
        <v>2</v>
      </c>
      <c r="P19" s="311" t="n">
        <v>2</v>
      </c>
      <c r="Q19" s="311" t="n">
        <v>2</v>
      </c>
      <c r="R19" s="311" t="n">
        <v>2</v>
      </c>
      <c r="S19" s="311" t="n">
        <v>2</v>
      </c>
      <c r="T19" s="330" t="n">
        <v>2</v>
      </c>
      <c r="U19" s="308" t="n">
        <v>34</v>
      </c>
      <c r="V19" s="309" t="n"/>
      <c r="W19" s="303" t="n">
        <v>2</v>
      </c>
      <c r="X19" s="303" t="n">
        <v>2</v>
      </c>
      <c r="Y19" s="303" t="n">
        <v>2</v>
      </c>
      <c r="Z19" s="303" t="n">
        <v>2</v>
      </c>
      <c r="AA19" s="303" t="n">
        <v>2</v>
      </c>
      <c r="AB19" s="303" t="n">
        <v>2</v>
      </c>
      <c r="AC19" s="303" t="n">
        <v>2</v>
      </c>
      <c r="AD19" s="303" t="n">
        <v>2</v>
      </c>
      <c r="AE19" s="303" t="n">
        <v>2</v>
      </c>
      <c r="AF19" s="303" t="n">
        <v>2</v>
      </c>
      <c r="AG19" s="303" t="n">
        <v>2</v>
      </c>
      <c r="AH19" s="303" t="n">
        <v>2</v>
      </c>
      <c r="AI19" s="303" t="n">
        <v>2</v>
      </c>
      <c r="AJ19" s="303" t="n">
        <v>2</v>
      </c>
      <c r="AK19" s="303" t="n">
        <v>2</v>
      </c>
      <c r="AL19" s="312" t="n">
        <v>2</v>
      </c>
      <c r="AM19" s="303" t="n">
        <v>2</v>
      </c>
      <c r="AN19" s="331" t="n">
        <v>2</v>
      </c>
      <c r="AO19" s="267" t="n">
        <v>2</v>
      </c>
      <c r="AP19" s="236" t="n">
        <v>2</v>
      </c>
      <c r="AQ19" s="236" t="n">
        <v>2</v>
      </c>
      <c r="AR19" s="245" t="n">
        <v>2</v>
      </c>
      <c r="AS19" s="259" t="n"/>
      <c r="AT19" s="266" t="n"/>
      <c r="AU19" s="345" t="n"/>
      <c r="AV19" s="351" t="n">
        <v>44</v>
      </c>
      <c r="AW19" s="309" t="n"/>
      <c r="AX19" s="244" t="n"/>
      <c r="AY19" s="244" t="n"/>
      <c r="AZ19" s="244" t="n"/>
      <c r="BA19" s="244" t="n"/>
      <c r="BB19" s="248" t="n"/>
      <c r="BC19" s="249" t="n"/>
      <c r="BD19" s="369" t="n">
        <v>78</v>
      </c>
    </row>
    <row r="20" ht="36.75" customFormat="1" customHeight="1" s="157">
      <c r="B20" s="258" t="inlineStr">
        <is>
          <t>ОУП.13</t>
        </is>
      </c>
      <c r="C20" s="243" t="inlineStr">
        <is>
          <t>Основы безопасности и защиты Родины</t>
        </is>
      </c>
      <c r="D20" s="301" t="n"/>
      <c r="E20" s="302" t="n">
        <v>2</v>
      </c>
      <c r="F20" s="302" t="n"/>
      <c r="G20" s="302" t="n">
        <v>2</v>
      </c>
      <c r="H20" s="302" t="n"/>
      <c r="I20" s="302" t="n">
        <v>2</v>
      </c>
      <c r="J20" s="302" t="n"/>
      <c r="K20" s="302" t="n">
        <v>2</v>
      </c>
      <c r="L20" s="302" t="n"/>
      <c r="M20" s="302" t="n">
        <v>2</v>
      </c>
      <c r="N20" s="302" t="n"/>
      <c r="O20" s="302" t="n">
        <v>2</v>
      </c>
      <c r="P20" s="302" t="n"/>
      <c r="Q20" s="302" t="n">
        <v>2</v>
      </c>
      <c r="R20" s="302" t="n"/>
      <c r="S20" s="302" t="n">
        <v>2</v>
      </c>
      <c r="T20" s="257" t="n">
        <v>2</v>
      </c>
      <c r="U20" s="308" t="n">
        <v>18</v>
      </c>
      <c r="V20" s="332" t="n"/>
      <c r="W20" s="302" t="n"/>
      <c r="X20" s="302" t="n">
        <v>2</v>
      </c>
      <c r="Y20" s="302" t="n"/>
      <c r="Z20" s="302" t="n">
        <v>2</v>
      </c>
      <c r="AA20" s="302" t="n"/>
      <c r="AB20" s="302" t="n">
        <v>2</v>
      </c>
      <c r="AC20" s="302" t="n"/>
      <c r="AD20" s="302" t="n">
        <v>2</v>
      </c>
      <c r="AE20" s="302" t="n"/>
      <c r="AF20" s="302" t="n">
        <v>2</v>
      </c>
      <c r="AG20" s="302" t="n"/>
      <c r="AH20" s="302" t="n">
        <v>2</v>
      </c>
      <c r="AI20" s="302" t="n"/>
      <c r="AJ20" s="302" t="n">
        <v>2</v>
      </c>
      <c r="AK20" s="302" t="n"/>
      <c r="AL20" s="312" t="n">
        <v>2</v>
      </c>
      <c r="AM20" s="302" t="n"/>
      <c r="AN20" s="302" t="n">
        <v>2</v>
      </c>
      <c r="AO20" s="235" t="n"/>
      <c r="AP20" s="235" t="n">
        <v>2</v>
      </c>
      <c r="AQ20" s="235" t="n"/>
      <c r="AR20" s="235" t="n">
        <v>2</v>
      </c>
      <c r="AS20" s="333" t="n">
        <v>2</v>
      </c>
      <c r="AT20" s="334" t="n"/>
      <c r="AU20" s="345" t="n"/>
      <c r="AV20" s="351" t="n">
        <v>24</v>
      </c>
      <c r="AW20" s="309" t="n"/>
      <c r="AX20" s="244" t="n"/>
      <c r="AY20" s="244" t="n"/>
      <c r="AZ20" s="244" t="n"/>
      <c r="BA20" s="244" t="n"/>
      <c r="BB20" s="248" t="n"/>
      <c r="BC20" s="249" t="n"/>
      <c r="BD20" s="369" t="n">
        <v>42</v>
      </c>
    </row>
    <row r="21" ht="36.75" customFormat="1" customHeight="1" s="157">
      <c r="B21" s="258" t="inlineStr">
        <is>
          <t>ОУП.14</t>
        </is>
      </c>
      <c r="C21" s="243" t="inlineStr">
        <is>
          <t>Математика</t>
        </is>
      </c>
      <c r="D21" s="301" t="n">
        <v>8</v>
      </c>
      <c r="E21" s="302" t="n">
        <v>8</v>
      </c>
      <c r="F21" s="302" t="n">
        <v>8</v>
      </c>
      <c r="G21" s="302" t="n">
        <v>8</v>
      </c>
      <c r="H21" s="302" t="n">
        <v>8</v>
      </c>
      <c r="I21" s="302" t="n">
        <v>8</v>
      </c>
      <c r="J21" s="302" t="n">
        <v>8</v>
      </c>
      <c r="K21" s="302" t="n">
        <v>8</v>
      </c>
      <c r="L21" s="302" t="n">
        <v>8</v>
      </c>
      <c r="M21" s="302" t="n">
        <v>8</v>
      </c>
      <c r="N21" s="302" t="n">
        <v>8</v>
      </c>
      <c r="O21" s="302" t="n">
        <v>8</v>
      </c>
      <c r="P21" s="302" t="n">
        <v>8</v>
      </c>
      <c r="Q21" s="302" t="n">
        <v>8</v>
      </c>
      <c r="R21" s="302" t="n">
        <v>8</v>
      </c>
      <c r="S21" s="302" t="n">
        <v>8</v>
      </c>
      <c r="T21" s="335" t="n">
        <v>8</v>
      </c>
      <c r="U21" s="308" t="n">
        <v>136</v>
      </c>
      <c r="V21" s="332" t="n"/>
      <c r="W21" s="302" t="n">
        <v>8</v>
      </c>
      <c r="X21" s="302" t="n">
        <v>8</v>
      </c>
      <c r="Y21" s="302" t="n">
        <v>8</v>
      </c>
      <c r="Z21" s="302" t="n">
        <v>8</v>
      </c>
      <c r="AA21" s="302" t="n">
        <v>8</v>
      </c>
      <c r="AB21" s="302" t="n">
        <v>8</v>
      </c>
      <c r="AC21" s="302" t="n">
        <v>8</v>
      </c>
      <c r="AD21" s="302" t="n">
        <v>8</v>
      </c>
      <c r="AE21" s="302" t="n">
        <v>8</v>
      </c>
      <c r="AF21" s="302" t="n">
        <v>8</v>
      </c>
      <c r="AG21" s="302" t="n">
        <v>8</v>
      </c>
      <c r="AH21" s="302" t="n">
        <v>8</v>
      </c>
      <c r="AI21" s="302" t="n">
        <v>8</v>
      </c>
      <c r="AJ21" s="302" t="n">
        <v>8</v>
      </c>
      <c r="AK21" s="302" t="n">
        <v>8</v>
      </c>
      <c r="AL21" s="312" t="n">
        <v>8</v>
      </c>
      <c r="AM21" s="302" t="n">
        <v>8</v>
      </c>
      <c r="AN21" s="302" t="n">
        <v>8</v>
      </c>
      <c r="AO21" s="235" t="n">
        <v>8</v>
      </c>
      <c r="AP21" s="235" t="n">
        <v>8</v>
      </c>
      <c r="AQ21" s="235" t="n">
        <v>8</v>
      </c>
      <c r="AR21" s="235" t="n">
        <v>8</v>
      </c>
      <c r="AS21" s="247" t="n"/>
      <c r="AT21" s="268" t="n"/>
      <c r="AU21" s="345" t="n"/>
      <c r="AV21" s="351" t="n">
        <v>176</v>
      </c>
      <c r="AW21" s="309" t="n"/>
      <c r="AX21" s="244" t="n"/>
      <c r="AY21" s="244" t="n"/>
      <c r="AZ21" s="244" t="n"/>
      <c r="BA21" s="244" t="n"/>
      <c r="BB21" s="248" t="n"/>
      <c r="BC21" s="249" t="n"/>
      <c r="BD21" s="369" t="n">
        <v>312</v>
      </c>
    </row>
    <row r="22" ht="36.75" customFormat="1" customHeight="1" s="157">
      <c r="B22" s="363" t="inlineStr">
        <is>
          <t>ОУП.14.1</t>
        </is>
      </c>
      <c r="C22" s="354" t="inlineStr">
        <is>
          <t>Алгебра и начала математического анализа</t>
        </is>
      </c>
      <c r="D22" s="355" t="n">
        <v>4</v>
      </c>
      <c r="E22" s="356" t="n">
        <v>4</v>
      </c>
      <c r="F22" s="356" t="n">
        <v>4</v>
      </c>
      <c r="G22" s="356" t="n">
        <v>4</v>
      </c>
      <c r="H22" s="356" t="n">
        <v>4</v>
      </c>
      <c r="I22" s="356" t="n">
        <v>4</v>
      </c>
      <c r="J22" s="356" t="n">
        <v>4</v>
      </c>
      <c r="K22" s="356" t="n">
        <v>4</v>
      </c>
      <c r="L22" s="356" t="n">
        <v>4</v>
      </c>
      <c r="M22" s="356" t="n">
        <v>4</v>
      </c>
      <c r="N22" s="356" t="n">
        <v>4</v>
      </c>
      <c r="O22" s="356" t="n">
        <v>4</v>
      </c>
      <c r="P22" s="356" t="n">
        <v>4</v>
      </c>
      <c r="Q22" s="356" t="n">
        <v>4</v>
      </c>
      <c r="R22" s="356" t="n">
        <v>4</v>
      </c>
      <c r="S22" s="356" t="n">
        <v>4</v>
      </c>
      <c r="T22" s="357" t="n">
        <v>4</v>
      </c>
      <c r="U22" s="308" t="n">
        <v>68</v>
      </c>
      <c r="V22" s="332" t="n"/>
      <c r="W22" s="356" t="n">
        <v>4</v>
      </c>
      <c r="X22" s="356" t="n">
        <v>4</v>
      </c>
      <c r="Y22" s="356" t="n">
        <v>4</v>
      </c>
      <c r="Z22" s="356" t="n">
        <v>4</v>
      </c>
      <c r="AA22" s="356" t="n">
        <v>4</v>
      </c>
      <c r="AB22" s="356" t="n">
        <v>4</v>
      </c>
      <c r="AC22" s="356" t="n">
        <v>4</v>
      </c>
      <c r="AD22" s="356" t="n">
        <v>4</v>
      </c>
      <c r="AE22" s="356" t="n">
        <v>4</v>
      </c>
      <c r="AF22" s="356" t="n">
        <v>4</v>
      </c>
      <c r="AG22" s="356" t="n">
        <v>4</v>
      </c>
      <c r="AH22" s="356" t="n">
        <v>4</v>
      </c>
      <c r="AI22" s="356" t="n">
        <v>4</v>
      </c>
      <c r="AJ22" s="356" t="n">
        <v>4</v>
      </c>
      <c r="AK22" s="356" t="n">
        <v>4</v>
      </c>
      <c r="AL22" s="358" t="n">
        <v>4</v>
      </c>
      <c r="AM22" s="356" t="n">
        <v>4</v>
      </c>
      <c r="AN22" s="356" t="n">
        <v>4</v>
      </c>
      <c r="AO22" s="359" t="n">
        <v>4</v>
      </c>
      <c r="AP22" s="359" t="n">
        <v>4</v>
      </c>
      <c r="AQ22" s="359" t="n">
        <v>4</v>
      </c>
      <c r="AR22" s="359" t="n">
        <v>4</v>
      </c>
      <c r="AS22" s="360" t="n"/>
      <c r="AT22" s="361" t="n"/>
      <c r="AU22" s="362" t="n"/>
      <c r="AV22" s="351" t="n">
        <v>88</v>
      </c>
      <c r="AW22" s="309" t="n"/>
      <c r="AX22" s="244" t="n"/>
      <c r="AY22" s="244" t="n"/>
      <c r="AZ22" s="244" t="n"/>
      <c r="BA22" s="244" t="n"/>
      <c r="BB22" s="248" t="n"/>
      <c r="BC22" s="249" t="n"/>
      <c r="BD22" s="369" t="n">
        <v>156</v>
      </c>
    </row>
    <row r="23" ht="36.75" customFormat="1" customHeight="1" s="157">
      <c r="B23" s="363" t="inlineStr">
        <is>
          <t>ОУП.14.2</t>
        </is>
      </c>
      <c r="C23" s="354" t="inlineStr">
        <is>
          <t>Геометрия</t>
        </is>
      </c>
      <c r="D23" s="355" t="n">
        <v>4</v>
      </c>
      <c r="E23" s="356" t="n">
        <v>2</v>
      </c>
      <c r="F23" s="356" t="n">
        <v>4</v>
      </c>
      <c r="G23" s="356" t="n">
        <v>2</v>
      </c>
      <c r="H23" s="356" t="n">
        <v>4</v>
      </c>
      <c r="I23" s="356" t="n">
        <v>2</v>
      </c>
      <c r="J23" s="356" t="n">
        <v>4</v>
      </c>
      <c r="K23" s="356" t="n">
        <v>2</v>
      </c>
      <c r="L23" s="356" t="n">
        <v>4</v>
      </c>
      <c r="M23" s="356" t="n">
        <v>2</v>
      </c>
      <c r="N23" s="356" t="n">
        <v>4</v>
      </c>
      <c r="O23" s="356" t="n">
        <v>2</v>
      </c>
      <c r="P23" s="356" t="n">
        <v>4</v>
      </c>
      <c r="Q23" s="356" t="n">
        <v>2</v>
      </c>
      <c r="R23" s="356" t="n">
        <v>4</v>
      </c>
      <c r="S23" s="356" t="n">
        <v>2</v>
      </c>
      <c r="T23" s="357" t="n">
        <v>4</v>
      </c>
      <c r="U23" s="308" t="n">
        <v>52</v>
      </c>
      <c r="V23" s="332" t="n"/>
      <c r="W23" s="356" t="n">
        <v>2</v>
      </c>
      <c r="X23" s="356" t="n">
        <v>4</v>
      </c>
      <c r="Y23" s="356" t="n">
        <v>2</v>
      </c>
      <c r="Z23" s="356" t="n">
        <v>4</v>
      </c>
      <c r="AA23" s="356" t="n">
        <v>2</v>
      </c>
      <c r="AB23" s="356" t="n">
        <v>4</v>
      </c>
      <c r="AC23" s="356" t="n">
        <v>2</v>
      </c>
      <c r="AD23" s="356" t="n">
        <v>4</v>
      </c>
      <c r="AE23" s="356" t="n">
        <v>2</v>
      </c>
      <c r="AF23" s="356" t="n">
        <v>4</v>
      </c>
      <c r="AG23" s="356" t="n">
        <v>2</v>
      </c>
      <c r="AH23" s="356" t="n">
        <v>4</v>
      </c>
      <c r="AI23" s="356" t="n">
        <v>2</v>
      </c>
      <c r="AJ23" s="356" t="n">
        <v>4</v>
      </c>
      <c r="AK23" s="356" t="n">
        <v>2</v>
      </c>
      <c r="AL23" s="358" t="n">
        <v>4</v>
      </c>
      <c r="AM23" s="356" t="n">
        <v>2</v>
      </c>
      <c r="AN23" s="356" t="n">
        <v>4</v>
      </c>
      <c r="AO23" s="359" t="n">
        <v>2</v>
      </c>
      <c r="AP23" s="359" t="n">
        <v>4</v>
      </c>
      <c r="AQ23" s="359" t="n">
        <v>2</v>
      </c>
      <c r="AR23" s="359" t="n">
        <v>4</v>
      </c>
      <c r="AS23" s="360" t="n"/>
      <c r="AT23" s="361" t="n"/>
      <c r="AU23" s="362" t="n"/>
      <c r="AV23" s="351" t="n">
        <v>66</v>
      </c>
      <c r="AW23" s="309" t="n"/>
      <c r="AX23" s="244" t="n"/>
      <c r="AY23" s="244" t="n"/>
      <c r="AZ23" s="244" t="n"/>
      <c r="BA23" s="244" t="n"/>
      <c r="BB23" s="248" t="n"/>
      <c r="BC23" s="249" t="n"/>
      <c r="BD23" s="369" t="n">
        <v>118</v>
      </c>
    </row>
    <row r="24" ht="36.75" customFormat="1" customHeight="1" s="219">
      <c r="B24" s="363" t="inlineStr">
        <is>
          <t>ОУП.14.3</t>
        </is>
      </c>
      <c r="C24" s="354" t="inlineStr">
        <is>
          <t>Вероятность и статистика</t>
        </is>
      </c>
      <c r="D24" s="355" t="n"/>
      <c r="E24" s="356" t="n">
        <v>2</v>
      </c>
      <c r="F24" s="356" t="n"/>
      <c r="G24" s="356" t="n">
        <v>2</v>
      </c>
      <c r="H24" s="356" t="n"/>
      <c r="I24" s="356" t="n">
        <v>2</v>
      </c>
      <c r="J24" s="356" t="n"/>
      <c r="K24" s="356" t="n">
        <v>2</v>
      </c>
      <c r="L24" s="356" t="n"/>
      <c r="M24" s="356" t="n">
        <v>2</v>
      </c>
      <c r="N24" s="356" t="n"/>
      <c r="O24" s="356" t="n">
        <v>2</v>
      </c>
      <c r="P24" s="356" t="n"/>
      <c r="Q24" s="356" t="n">
        <v>2</v>
      </c>
      <c r="R24" s="356" t="n"/>
      <c r="S24" s="356" t="n">
        <v>2</v>
      </c>
      <c r="T24" s="357" t="n"/>
      <c r="U24" s="308" t="n">
        <v>16</v>
      </c>
      <c r="V24" s="332" t="n"/>
      <c r="W24" s="356" t="n">
        <v>2</v>
      </c>
      <c r="X24" s="356" t="n"/>
      <c r="Y24" s="356" t="n">
        <v>2</v>
      </c>
      <c r="Z24" s="356" t="n"/>
      <c r="AA24" s="356" t="n">
        <v>2</v>
      </c>
      <c r="AB24" s="356" t="n"/>
      <c r="AC24" s="356" t="n">
        <v>2</v>
      </c>
      <c r="AD24" s="356" t="n"/>
      <c r="AE24" s="356" t="n">
        <v>2</v>
      </c>
      <c r="AF24" s="356" t="n"/>
      <c r="AG24" s="356" t="n">
        <v>2</v>
      </c>
      <c r="AH24" s="356" t="n"/>
      <c r="AI24" s="356" t="n">
        <v>2</v>
      </c>
      <c r="AJ24" s="356" t="n"/>
      <c r="AK24" s="356" t="n">
        <v>2</v>
      </c>
      <c r="AL24" s="358" t="n"/>
      <c r="AM24" s="356" t="n">
        <v>2</v>
      </c>
      <c r="AN24" s="356" t="n"/>
      <c r="AO24" s="359" t="n">
        <v>2</v>
      </c>
      <c r="AP24" s="359" t="n"/>
      <c r="AQ24" s="359" t="n">
        <v>2</v>
      </c>
      <c r="AR24" s="359" t="n"/>
      <c r="AS24" s="360" t="n"/>
      <c r="AT24" s="361" t="n"/>
      <c r="AU24" s="362" t="n"/>
      <c r="AV24" s="351" t="n">
        <v>22</v>
      </c>
      <c r="AW24" s="309" t="n"/>
      <c r="AX24" s="244" t="n"/>
      <c r="AY24" s="244" t="n"/>
      <c r="AZ24" s="244" t="n"/>
      <c r="BA24" s="244" t="n"/>
      <c r="BB24" s="248" t="n"/>
      <c r="BC24" s="249" t="n"/>
      <c r="BD24" s="369" t="n">
        <v>38</v>
      </c>
    </row>
    <row r="25" ht="34.5" customFormat="1" customHeight="1" s="219">
      <c r="B25" s="258" t="inlineStr">
        <is>
          <t>ОУП.14</t>
        </is>
      </c>
      <c r="C25" s="243" t="inlineStr">
        <is>
          <t>Экзамен</t>
        </is>
      </c>
      <c r="D25" s="336" t="n"/>
      <c r="E25" s="321" t="n"/>
      <c r="F25" s="321" t="n"/>
      <c r="G25" s="321" t="n"/>
      <c r="H25" s="321" t="n"/>
      <c r="I25" s="321" t="n"/>
      <c r="J25" s="321" t="n"/>
      <c r="K25" s="321" t="n"/>
      <c r="L25" s="321" t="n"/>
      <c r="M25" s="321" t="n"/>
      <c r="N25" s="321" t="n"/>
      <c r="O25" s="321" t="n"/>
      <c r="P25" s="321" t="n"/>
      <c r="Q25" s="321" t="n"/>
      <c r="R25" s="321" t="n"/>
      <c r="S25" s="321" t="n"/>
      <c r="T25" s="328" t="n"/>
      <c r="U25" s="308" t="n">
        <v>0</v>
      </c>
      <c r="V25" s="332" t="n"/>
      <c r="W25" s="337" t="n"/>
      <c r="X25" s="337" t="n"/>
      <c r="Y25" s="337" t="n"/>
      <c r="Z25" s="337" t="n"/>
      <c r="AA25" s="337" t="n"/>
      <c r="AB25" s="337" t="n"/>
      <c r="AC25" s="337" t="n"/>
      <c r="AD25" s="337" t="n"/>
      <c r="AE25" s="337" t="n"/>
      <c r="AF25" s="337" t="n"/>
      <c r="AG25" s="337" t="n"/>
      <c r="AH25" s="337" t="n"/>
      <c r="AI25" s="337" t="n"/>
      <c r="AJ25" s="337" t="n"/>
      <c r="AK25" s="337" t="n"/>
      <c r="AL25" s="337" t="n"/>
      <c r="AM25" s="337" t="n"/>
      <c r="AN25" s="323" t="n"/>
      <c r="AO25" s="256" t="n"/>
      <c r="AP25" s="256" t="n"/>
      <c r="AQ25" s="256" t="n"/>
      <c r="AR25" s="256" t="n"/>
      <c r="AS25" s="247" t="n"/>
      <c r="AT25" s="269" t="inlineStr">
        <is>
          <t>Э</t>
        </is>
      </c>
      <c r="AU25" s="345" t="n"/>
      <c r="AV25" s="351" t="n">
        <v>0</v>
      </c>
      <c r="AW25" s="309" t="n"/>
      <c r="AX25" s="244" t="n"/>
      <c r="AY25" s="244" t="n"/>
      <c r="AZ25" s="244" t="n"/>
      <c r="BA25" s="244" t="n"/>
      <c r="BB25" s="248" t="n"/>
      <c r="BC25" s="249" t="n"/>
      <c r="BD25" s="369" t="n">
        <v>0</v>
      </c>
      <c r="XEN25" s="219">
        <f>SUM(BD25:XEM25)</f>
        <v/>
      </c>
    </row>
    <row r="26" ht="37.5" customHeight="1">
      <c r="B26" s="258" t="inlineStr">
        <is>
          <t>ОУП.15</t>
        </is>
      </c>
      <c r="C26" s="243" t="inlineStr">
        <is>
          <t>Обществознание</t>
        </is>
      </c>
      <c r="D26" s="301" t="n">
        <v>4</v>
      </c>
      <c r="E26" s="302" t="n">
        <v>4</v>
      </c>
      <c r="F26" s="302" t="n">
        <v>4</v>
      </c>
      <c r="G26" s="302" t="n">
        <v>4</v>
      </c>
      <c r="H26" s="302" t="n">
        <v>4</v>
      </c>
      <c r="I26" s="302" t="n">
        <v>4</v>
      </c>
      <c r="J26" s="302" t="n">
        <v>4</v>
      </c>
      <c r="K26" s="302" t="n">
        <v>4</v>
      </c>
      <c r="L26" s="302" t="n">
        <v>4</v>
      </c>
      <c r="M26" s="302" t="n">
        <v>4</v>
      </c>
      <c r="N26" s="302" t="n">
        <v>4</v>
      </c>
      <c r="O26" s="302" t="n">
        <v>4</v>
      </c>
      <c r="P26" s="302" t="n">
        <v>4</v>
      </c>
      <c r="Q26" s="302" t="n">
        <v>4</v>
      </c>
      <c r="R26" s="302" t="n">
        <v>4</v>
      </c>
      <c r="S26" s="302" t="n">
        <v>4</v>
      </c>
      <c r="T26" s="338" t="n">
        <v>4</v>
      </c>
      <c r="U26" s="308" t="n">
        <v>68</v>
      </c>
      <c r="V26" s="309" t="n"/>
      <c r="W26" s="321" t="n">
        <v>4</v>
      </c>
      <c r="X26" s="321" t="n">
        <v>4</v>
      </c>
      <c r="Y26" s="321" t="n">
        <v>4</v>
      </c>
      <c r="Z26" s="321" t="n">
        <v>4</v>
      </c>
      <c r="AA26" s="321" t="n">
        <v>4</v>
      </c>
      <c r="AB26" s="321" t="n">
        <v>4</v>
      </c>
      <c r="AC26" s="321" t="n">
        <v>4</v>
      </c>
      <c r="AD26" s="321" t="n">
        <v>4</v>
      </c>
      <c r="AE26" s="321" t="n">
        <v>4</v>
      </c>
      <c r="AF26" s="321" t="n">
        <v>4</v>
      </c>
      <c r="AG26" s="321" t="n">
        <v>4</v>
      </c>
      <c r="AH26" s="321" t="n">
        <v>4</v>
      </c>
      <c r="AI26" s="321" t="n">
        <v>4</v>
      </c>
      <c r="AJ26" s="321" t="n">
        <v>4</v>
      </c>
      <c r="AK26" s="321" t="n">
        <v>4</v>
      </c>
      <c r="AL26" s="321" t="n">
        <v>4</v>
      </c>
      <c r="AM26" s="321" t="n">
        <v>4</v>
      </c>
      <c r="AN26" s="303" t="n">
        <v>4</v>
      </c>
      <c r="AO26" s="247" t="n">
        <v>4</v>
      </c>
      <c r="AP26" s="236" t="n">
        <v>4</v>
      </c>
      <c r="AQ26" s="236" t="n">
        <v>4</v>
      </c>
      <c r="AR26" s="236" t="n">
        <v>4</v>
      </c>
      <c r="AS26" s="259" t="n"/>
      <c r="AT26" s="265" t="n"/>
      <c r="AU26" s="346" t="n"/>
      <c r="AV26" s="351" t="n">
        <v>88</v>
      </c>
      <c r="AW26" s="309" t="n"/>
      <c r="AX26" s="244" t="n"/>
      <c r="AY26" s="244" t="n"/>
      <c r="AZ26" s="244" t="n"/>
      <c r="BA26" s="244" t="n"/>
      <c r="BB26" s="248" t="n"/>
      <c r="BC26" s="249" t="n"/>
      <c r="BD26" s="369" t="n">
        <v>156</v>
      </c>
    </row>
    <row r="27" ht="37.5" customHeight="1">
      <c r="B27" s="258" t="inlineStr">
        <is>
          <t>ОУП.15</t>
        </is>
      </c>
      <c r="C27" s="243" t="inlineStr">
        <is>
          <t>Экзамен</t>
        </is>
      </c>
      <c r="D27" s="310" t="n"/>
      <c r="E27" s="311" t="n"/>
      <c r="F27" s="311" t="n"/>
      <c r="G27" s="311" t="n"/>
      <c r="H27" s="311" t="n"/>
      <c r="I27" s="311" t="n"/>
      <c r="J27" s="311" t="n"/>
      <c r="K27" s="311" t="n"/>
      <c r="L27" s="311" t="n"/>
      <c r="M27" s="311" t="n"/>
      <c r="N27" s="311" t="n"/>
      <c r="O27" s="311" t="n"/>
      <c r="P27" s="311" t="n"/>
      <c r="Q27" s="311" t="n"/>
      <c r="R27" s="311" t="n"/>
      <c r="S27" s="303" t="n"/>
      <c r="T27" s="338" t="n"/>
      <c r="U27" s="308" t="n">
        <v>0</v>
      </c>
      <c r="V27" s="309" t="n"/>
      <c r="W27" s="302" t="n"/>
      <c r="X27" s="302" t="n"/>
      <c r="Y27" s="302" t="n"/>
      <c r="Z27" s="302" t="n"/>
      <c r="AA27" s="302" t="n"/>
      <c r="AB27" s="302" t="n"/>
      <c r="AC27" s="302" t="n"/>
      <c r="AD27" s="302" t="n"/>
      <c r="AE27" s="302" t="n"/>
      <c r="AF27" s="302" t="n"/>
      <c r="AG27" s="302" t="n"/>
      <c r="AH27" s="302" t="n"/>
      <c r="AI27" s="302" t="n"/>
      <c r="AJ27" s="302" t="n"/>
      <c r="AK27" s="302" t="n"/>
      <c r="AL27" s="302" t="n"/>
      <c r="AM27" s="302" t="n"/>
      <c r="AN27" s="318" t="n"/>
      <c r="AO27" s="264" t="n"/>
      <c r="AP27" s="264" t="n"/>
      <c r="AQ27" s="236" t="n"/>
      <c r="AR27" s="236" t="n"/>
      <c r="AS27" s="256" t="n"/>
      <c r="AT27" s="269" t="inlineStr">
        <is>
          <t>Э</t>
        </is>
      </c>
      <c r="AU27" s="347" t="n"/>
      <c r="AV27" s="351" t="n">
        <v>0</v>
      </c>
      <c r="AW27" s="309" t="n"/>
      <c r="AX27" s="244" t="n"/>
      <c r="AY27" s="244" t="n"/>
      <c r="AZ27" s="244" t="n"/>
      <c r="BA27" s="244" t="n"/>
      <c r="BB27" s="248" t="n"/>
      <c r="BC27" s="249" t="n"/>
      <c r="BD27" s="369" t="n">
        <v>0</v>
      </c>
    </row>
    <row r="28" ht="37.5" customHeight="1" thickBot="1">
      <c r="B28" s="270" t="n"/>
      <c r="C28" s="271" t="inlineStr">
        <is>
          <t>Индивидуальный проект (предметом не является)</t>
        </is>
      </c>
      <c r="D28" s="364" t="n">
        <v>2</v>
      </c>
      <c r="E28" s="365" t="n"/>
      <c r="F28" s="365" t="n"/>
      <c r="G28" s="365" t="n"/>
      <c r="H28" s="365" t="n"/>
      <c r="I28" s="365" t="n"/>
      <c r="J28" s="365" t="n"/>
      <c r="K28" s="365" t="n"/>
      <c r="L28" s="365" t="n"/>
      <c r="M28" s="365" t="n"/>
      <c r="N28" s="365" t="n"/>
      <c r="O28" s="365" t="n"/>
      <c r="P28" s="365" t="n"/>
      <c r="Q28" s="365" t="n"/>
      <c r="R28" s="365" t="n"/>
      <c r="S28" s="365" t="n"/>
      <c r="T28" s="366" t="n"/>
      <c r="U28" s="367" t="n">
        <v>2</v>
      </c>
      <c r="V28" s="309" t="n"/>
      <c r="W28" s="302" t="n"/>
      <c r="X28" s="302" t="n"/>
      <c r="Y28" s="302" t="n"/>
      <c r="Z28" s="302" t="n"/>
      <c r="AA28" s="302" t="n"/>
      <c r="AB28" s="302" t="n"/>
      <c r="AC28" s="302" t="n"/>
      <c r="AD28" s="302" t="n"/>
      <c r="AE28" s="302" t="n"/>
      <c r="AF28" s="302" t="n"/>
      <c r="AG28" s="302" t="n"/>
      <c r="AH28" s="302" t="n"/>
      <c r="AI28" s="302" t="n"/>
      <c r="AJ28" s="302" t="n"/>
      <c r="AK28" s="302" t="n"/>
      <c r="AL28" s="302" t="n"/>
      <c r="AM28" s="302" t="n"/>
      <c r="AN28" s="302" t="n"/>
      <c r="AO28" s="235" t="n"/>
      <c r="AP28" s="235" t="n"/>
      <c r="AQ28" s="236" t="n"/>
      <c r="AR28" s="256" t="n">
        <v>2</v>
      </c>
      <c r="AS28" s="256" t="n"/>
      <c r="AT28" s="257" t="n"/>
      <c r="AU28" s="345" t="n"/>
      <c r="AV28" s="351" t="n">
        <v>2</v>
      </c>
      <c r="AW28" s="309" t="n"/>
      <c r="AX28" s="244" t="n"/>
      <c r="AY28" s="244" t="n"/>
      <c r="AZ28" s="244" t="n"/>
      <c r="BA28" s="244" t="n"/>
      <c r="BB28" s="248" t="n"/>
      <c r="BC28" s="249" t="n"/>
      <c r="BD28" s="368" t="n">
        <v>4</v>
      </c>
    </row>
    <row r="29" ht="37.5" customHeight="1">
      <c r="B29" s="295" t="inlineStr">
        <is>
          <t>Самостоятельная работа обучающихся с целью подготовки к экзаменам и выполнения инд.проекта (-ов)</t>
        </is>
      </c>
      <c r="C29" s="491" t="n"/>
      <c r="D29" s="272" t="n"/>
      <c r="E29" s="273" t="n">
        <v>2</v>
      </c>
      <c r="F29" s="273" t="n">
        <v>2</v>
      </c>
      <c r="G29" s="273" t="n">
        <v>2</v>
      </c>
      <c r="H29" s="273" t="n">
        <v>2</v>
      </c>
      <c r="I29" s="273" t="n">
        <v>2</v>
      </c>
      <c r="J29" s="273" t="n">
        <v>2</v>
      </c>
      <c r="K29" s="273" t="n">
        <v>2</v>
      </c>
      <c r="L29" s="273" t="n">
        <v>2</v>
      </c>
      <c r="M29" s="273" t="n">
        <v>2</v>
      </c>
      <c r="N29" s="273" t="n">
        <v>2</v>
      </c>
      <c r="O29" s="273" t="n">
        <v>2</v>
      </c>
      <c r="P29" s="273" t="n">
        <v>2</v>
      </c>
      <c r="Q29" s="273" t="n">
        <v>2</v>
      </c>
      <c r="R29" s="273" t="n">
        <v>2</v>
      </c>
      <c r="S29" s="274" t="n">
        <v>2</v>
      </c>
      <c r="T29" s="340" t="n">
        <v>2</v>
      </c>
      <c r="U29" s="298" t="n">
        <v>32</v>
      </c>
      <c r="V29" s="299" t="n"/>
      <c r="W29" s="274" t="n">
        <v>2</v>
      </c>
      <c r="X29" s="274" t="n">
        <v>2</v>
      </c>
      <c r="Y29" s="274" t="n">
        <v>2</v>
      </c>
      <c r="Z29" s="274" t="n">
        <v>2</v>
      </c>
      <c r="AA29" s="274" t="n">
        <v>2</v>
      </c>
      <c r="AB29" s="274" t="n">
        <v>2</v>
      </c>
      <c r="AC29" s="274" t="n">
        <v>2</v>
      </c>
      <c r="AD29" s="274" t="n">
        <v>2</v>
      </c>
      <c r="AE29" s="274" t="n">
        <v>2</v>
      </c>
      <c r="AF29" s="274" t="n">
        <v>2</v>
      </c>
      <c r="AG29" s="274" t="n">
        <v>2</v>
      </c>
      <c r="AH29" s="274" t="n">
        <v>2</v>
      </c>
      <c r="AI29" s="274" t="n">
        <v>2</v>
      </c>
      <c r="AJ29" s="274" t="n">
        <v>2</v>
      </c>
      <c r="AK29" s="274" t="n">
        <v>2</v>
      </c>
      <c r="AL29" s="274" t="n">
        <v>2</v>
      </c>
      <c r="AM29" s="274" t="n">
        <v>2</v>
      </c>
      <c r="AN29" s="274" t="n">
        <v>2</v>
      </c>
      <c r="AO29" s="274" t="n">
        <v>2</v>
      </c>
      <c r="AP29" s="274" t="n">
        <v>2</v>
      </c>
      <c r="AQ29" s="275" t="n">
        <v>2</v>
      </c>
      <c r="AR29" s="276" t="n"/>
      <c r="AS29" s="277" t="n">
        <v>12</v>
      </c>
      <c r="AT29" s="278" t="n">
        <v>24</v>
      </c>
      <c r="AU29" s="279" t="n"/>
      <c r="AV29" s="352" t="n">
        <v>78</v>
      </c>
      <c r="AW29" s="299" t="n"/>
      <c r="AX29" s="228" t="n"/>
      <c r="AY29" s="228" t="n"/>
      <c r="AZ29" s="228" t="n"/>
      <c r="BA29" s="228" t="n"/>
      <c r="BB29" s="231" t="n"/>
      <c r="BC29" s="232" t="n"/>
      <c r="BD29" s="233" t="n">
        <v>110</v>
      </c>
    </row>
    <row r="30" ht="37.5" customHeight="1">
      <c r="B30" s="280" t="inlineStr">
        <is>
          <t>Промежуточная аттестация</t>
        </is>
      </c>
      <c r="C30" s="281" t="n"/>
      <c r="D30" s="282" t="n"/>
      <c r="E30" s="283" t="n"/>
      <c r="F30" s="283" t="n"/>
      <c r="G30" s="283" t="n"/>
      <c r="H30" s="283" t="n"/>
      <c r="I30" s="283" t="n"/>
      <c r="J30" s="283" t="n"/>
      <c r="K30" s="283" t="n"/>
      <c r="L30" s="283" t="n"/>
      <c r="M30" s="283" t="n"/>
      <c r="N30" s="283" t="n"/>
      <c r="O30" s="284" t="n"/>
      <c r="P30" s="283" t="n"/>
      <c r="Q30" s="283" t="n"/>
      <c r="R30" s="283" t="n"/>
      <c r="S30" s="284" t="n"/>
      <c r="T30" s="341" t="n"/>
      <c r="U30" s="305" t="n"/>
      <c r="V30" s="306" t="n"/>
      <c r="W30" s="283" t="n"/>
      <c r="X30" s="283" t="n"/>
      <c r="Y30" s="283" t="n"/>
      <c r="Z30" s="283" t="n"/>
      <c r="AA30" s="283" t="n"/>
      <c r="AB30" s="283" t="n"/>
      <c r="AC30" s="283" t="n"/>
      <c r="AD30" s="283" t="n"/>
      <c r="AE30" s="283" t="n"/>
      <c r="AF30" s="283" t="n"/>
      <c r="AG30" s="283" t="n"/>
      <c r="AH30" s="283" t="n"/>
      <c r="AI30" s="283" t="n"/>
      <c r="AJ30" s="283" t="n"/>
      <c r="AK30" s="283" t="n"/>
      <c r="AL30" s="283" t="n"/>
      <c r="AM30" s="283" t="n"/>
      <c r="AN30" s="285" t="n"/>
      <c r="AO30" s="283" t="n"/>
      <c r="AP30" s="285" t="n"/>
      <c r="AQ30" s="283" t="n"/>
      <c r="AR30" s="285" t="n"/>
      <c r="AS30" s="285" t="n">
        <v>6</v>
      </c>
      <c r="AT30" s="286" t="n">
        <v>12</v>
      </c>
      <c r="AU30" s="348" t="n"/>
      <c r="AV30" s="353" t="n">
        <v>18</v>
      </c>
      <c r="AW30" s="306" t="n"/>
      <c r="AX30" s="237" t="n"/>
      <c r="AY30" s="237" t="n"/>
      <c r="AZ30" s="237" t="n"/>
      <c r="BA30" s="237" t="n"/>
      <c r="BB30" s="241" t="n"/>
      <c r="BC30" s="242" t="n"/>
      <c r="BD30" s="368" t="n">
        <v>18</v>
      </c>
    </row>
    <row r="31" ht="37.5" customHeight="1" thickBot="1">
      <c r="B31" s="492" t="inlineStr">
        <is>
          <t>Всего ак.час. в неделю - объём работы обучающихся во взаимодействии с преподавателем + промежуточная аттестация + практики</t>
        </is>
      </c>
      <c r="C31" s="493" t="n"/>
      <c r="D31" s="287" t="n">
        <v>36</v>
      </c>
      <c r="E31" s="288" t="n">
        <v>36</v>
      </c>
      <c r="F31" s="288" t="n">
        <v>36</v>
      </c>
      <c r="G31" s="288" t="n">
        <v>36</v>
      </c>
      <c r="H31" s="288" t="n">
        <v>36</v>
      </c>
      <c r="I31" s="288" t="n">
        <v>36</v>
      </c>
      <c r="J31" s="288" t="n">
        <v>36</v>
      </c>
      <c r="K31" s="288" t="n">
        <v>36</v>
      </c>
      <c r="L31" s="288" t="n">
        <v>36</v>
      </c>
      <c r="M31" s="288" t="n">
        <v>36</v>
      </c>
      <c r="N31" s="288" t="n">
        <v>36</v>
      </c>
      <c r="O31" s="288" t="n">
        <v>36</v>
      </c>
      <c r="P31" s="288" t="n">
        <v>36</v>
      </c>
      <c r="Q31" s="288" t="n">
        <v>36</v>
      </c>
      <c r="R31" s="288" t="n">
        <v>36</v>
      </c>
      <c r="S31" s="288" t="n">
        <v>36</v>
      </c>
      <c r="T31" s="288" t="n">
        <v>36</v>
      </c>
      <c r="U31" s="342" t="n">
        <v>612</v>
      </c>
      <c r="V31" s="343" t="n"/>
      <c r="W31" s="290" t="n">
        <v>36</v>
      </c>
      <c r="X31" s="290" t="n">
        <v>36</v>
      </c>
      <c r="Y31" s="290" t="n">
        <v>36</v>
      </c>
      <c r="Z31" s="290" t="n">
        <v>36</v>
      </c>
      <c r="AA31" s="290" t="n">
        <v>36</v>
      </c>
      <c r="AB31" s="290" t="n">
        <v>36</v>
      </c>
      <c r="AC31" s="290" t="n">
        <v>36</v>
      </c>
      <c r="AD31" s="290" t="n">
        <v>36</v>
      </c>
      <c r="AE31" s="290" t="n">
        <v>36</v>
      </c>
      <c r="AF31" s="290" t="n">
        <v>36</v>
      </c>
      <c r="AG31" s="290" t="n">
        <v>36</v>
      </c>
      <c r="AH31" s="290" t="n">
        <v>36</v>
      </c>
      <c r="AI31" s="290" t="n">
        <v>36</v>
      </c>
      <c r="AJ31" s="290" t="n">
        <v>36</v>
      </c>
      <c r="AK31" s="290" t="n">
        <v>36</v>
      </c>
      <c r="AL31" s="290" t="n">
        <v>36</v>
      </c>
      <c r="AM31" s="290" t="n">
        <v>36</v>
      </c>
      <c r="AN31" s="290" t="n">
        <v>36</v>
      </c>
      <c r="AO31" s="290" t="n">
        <v>36</v>
      </c>
      <c r="AP31" s="290" t="n">
        <v>36</v>
      </c>
      <c r="AQ31" s="290" t="n">
        <v>36</v>
      </c>
      <c r="AR31" s="290" t="n">
        <v>36</v>
      </c>
      <c r="AS31" s="290" t="n">
        <v>36</v>
      </c>
      <c r="AT31" s="290" t="n">
        <v>36</v>
      </c>
      <c r="AU31" s="291" t="n">
        <v>0</v>
      </c>
      <c r="AV31" s="339" t="n">
        <v>864</v>
      </c>
      <c r="AW31" s="350" t="n"/>
      <c r="AX31" s="289" t="n"/>
      <c r="AY31" s="289" t="n"/>
      <c r="AZ31" s="289" t="n"/>
      <c r="BA31" s="289" t="n"/>
      <c r="BB31" s="292" t="n"/>
      <c r="BC31" s="293" t="n"/>
      <c r="BD31" s="294" t="n">
        <v>1476</v>
      </c>
    </row>
    <row r="34" ht="19.5" customFormat="1" customHeight="1" s="213">
      <c r="B34" s="214" t="n"/>
      <c r="C34" s="216" t="n"/>
      <c r="D34" s="212" t="n"/>
      <c r="E34" s="212" t="n"/>
      <c r="F34" s="212" t="n"/>
      <c r="G34" s="212" t="n"/>
      <c r="H34" s="212" t="n"/>
      <c r="I34" s="212" t="n"/>
      <c r="J34" s="212" t="n"/>
      <c r="K34" s="212" t="n"/>
      <c r="L34" s="212" t="n"/>
      <c r="M34" s="72" t="n"/>
      <c r="N34" s="212" t="n"/>
      <c r="O34" s="212" t="inlineStr">
        <is>
          <t>дифференцированный зачёт</t>
        </is>
      </c>
      <c r="P34" s="212" t="n"/>
      <c r="Q34" s="212" t="n"/>
      <c r="R34" s="212" t="n"/>
      <c r="S34" s="212" t="n"/>
      <c r="T34" s="212" t="n"/>
      <c r="U34" s="212" t="n"/>
      <c r="V34" s="212" t="n"/>
      <c r="W34" s="212" t="n"/>
      <c r="X34" s="212" t="n"/>
      <c r="Y34" s="89" t="n"/>
      <c r="Z34" s="212" t="n"/>
      <c r="AA34" s="212" t="n"/>
      <c r="AB34" s="212" t="inlineStr">
        <is>
          <t>зачёт</t>
        </is>
      </c>
      <c r="AC34" s="212" t="n"/>
      <c r="AD34" s="212" t="n"/>
      <c r="AE34" s="212" t="n"/>
      <c r="AF34" s="99" t="n"/>
      <c r="AG34" s="215" t="n"/>
      <c r="AH34" s="215" t="inlineStr">
        <is>
          <t>обучение не предусмотрено</t>
        </is>
      </c>
      <c r="AI34" s="215" t="n"/>
      <c r="AJ34" s="215" t="n"/>
      <c r="AK34" s="215" t="n"/>
      <c r="AL34" s="215" t="n"/>
      <c r="AM34" s="212" t="n"/>
      <c r="AN34" s="212" t="n"/>
      <c r="AO34" s="212" t="n"/>
      <c r="AP34" s="212" t="n"/>
      <c r="AQ34" s="212" t="n"/>
      <c r="AR34" s="212" t="n"/>
      <c r="AS34" s="212" t="n"/>
      <c r="AT34" s="212" t="n"/>
      <c r="AU34" s="212" t="n"/>
      <c r="AV34" s="212" t="n"/>
      <c r="AW34" s="212" t="n"/>
      <c r="AX34" s="212" t="n"/>
      <c r="AY34" s="212" t="n"/>
      <c r="AZ34" s="212" t="n"/>
      <c r="BA34" s="212" t="n"/>
      <c r="BB34" s="212" t="n"/>
      <c r="BC34" s="220" t="n"/>
      <c r="BD34" s="141" t="n"/>
    </row>
    <row r="35" ht="16.5" customFormat="1" customHeight="1" s="213">
      <c r="B35" s="214" t="n"/>
      <c r="C35" s="216" t="n"/>
      <c r="D35" s="212" t="n"/>
      <c r="E35" s="212" t="n"/>
      <c r="F35" s="212" t="n"/>
      <c r="G35" s="212" t="n"/>
      <c r="H35" s="212" t="n"/>
      <c r="I35" s="212" t="n"/>
      <c r="J35" s="212" t="n"/>
      <c r="K35" s="212" t="n"/>
      <c r="L35" s="212" t="n"/>
      <c r="M35" s="212" t="n"/>
      <c r="N35" s="212" t="n"/>
      <c r="O35" s="212" t="n"/>
      <c r="P35" s="212" t="n"/>
      <c r="Q35" s="212" t="n"/>
      <c r="R35" s="212" t="n"/>
      <c r="S35" s="212" t="n"/>
      <c r="T35" s="212" t="n"/>
      <c r="U35" s="212" t="n"/>
      <c r="V35" s="212" t="n"/>
      <c r="W35" s="212" t="n"/>
      <c r="X35" s="212" t="n"/>
      <c r="Y35" s="212" t="n"/>
      <c r="Z35" s="212" t="n"/>
      <c r="AA35" s="212" t="n"/>
      <c r="AB35" s="212" t="n"/>
      <c r="AC35" s="212" t="n"/>
      <c r="AD35" s="212" t="n"/>
      <c r="AE35" s="212" t="n"/>
      <c r="AF35" s="212" t="n"/>
      <c r="AG35" s="212" t="n"/>
      <c r="AH35" s="212" t="n"/>
      <c r="AI35" s="212" t="n"/>
      <c r="AJ35" s="212" t="n"/>
      <c r="AK35" s="212" t="n"/>
      <c r="AL35" s="212" t="n"/>
      <c r="AM35" s="212" t="n"/>
      <c r="AN35" s="212" t="n"/>
      <c r="AO35" s="212" t="n"/>
      <c r="AP35" s="212" t="n"/>
      <c r="AQ35" s="212" t="n"/>
      <c r="AR35" s="212" t="n"/>
      <c r="AS35" s="212" t="n"/>
      <c r="AT35" s="212" t="n"/>
      <c r="AU35" s="212" t="n"/>
      <c r="AV35" s="212" t="n"/>
      <c r="AW35" s="212" t="n"/>
      <c r="AX35" s="212" t="n"/>
      <c r="AY35" s="212" t="n"/>
      <c r="AZ35" s="212" t="n"/>
      <c r="BA35" s="212" t="n"/>
      <c r="BB35" s="212" t="n"/>
      <c r="BC35" s="212" t="n"/>
      <c r="BD35" s="214" t="n"/>
    </row>
    <row r="36" ht="16.5" customFormat="1" customHeight="1" s="213">
      <c r="B36" s="214" t="n"/>
      <c r="C36" s="216" t="n"/>
      <c r="D36" s="212" t="n"/>
      <c r="E36" s="212" t="n"/>
      <c r="F36" s="431" t="n"/>
      <c r="L36" s="212" t="n"/>
      <c r="M36" s="76" t="n"/>
      <c r="N36" s="212" t="n"/>
      <c r="O36" s="214" t="inlineStr">
        <is>
          <t>экзамен</t>
        </is>
      </c>
      <c r="P36" s="214" t="n"/>
      <c r="Q36" s="214" t="n"/>
      <c r="R36" s="214" t="n"/>
      <c r="S36" s="214" t="n"/>
      <c r="T36" s="214" t="n"/>
      <c r="U36" s="214" t="n"/>
      <c r="V36" s="214" t="n"/>
      <c r="W36" s="212" t="n"/>
      <c r="X36" s="212" t="n"/>
      <c r="Y36" s="77" t="n"/>
      <c r="Z36" s="212" t="n"/>
      <c r="AA36" s="431" t="inlineStr">
        <is>
          <t>каникулы</t>
        </is>
      </c>
      <c r="AE36" s="212" t="n"/>
      <c r="AF36" s="212" t="n"/>
      <c r="AG36" s="212" t="n"/>
      <c r="AH36" s="212" t="n"/>
      <c r="AI36" s="212" t="n"/>
      <c r="AJ36" s="212" t="n"/>
      <c r="AK36" s="212" t="n"/>
      <c r="AL36" s="212" t="n"/>
      <c r="AM36" s="212" t="n"/>
      <c r="AN36" s="212" t="n"/>
      <c r="AO36" s="212" t="n"/>
      <c r="AP36" s="212" t="n"/>
      <c r="AQ36" s="212" t="n"/>
      <c r="AR36" s="212" t="n"/>
      <c r="AS36" s="212" t="n"/>
      <c r="AT36" s="212" t="n"/>
      <c r="AU36" s="212" t="n"/>
      <c r="AV36" s="212" t="n"/>
      <c r="AW36" s="212" t="n"/>
      <c r="AX36" s="212" t="n"/>
      <c r="AY36" s="212" t="n"/>
      <c r="AZ36" s="212" t="n"/>
      <c r="BA36" s="212" t="n"/>
      <c r="BB36" s="212" t="n"/>
      <c r="BC36" s="212" t="n"/>
      <c r="BD36" s="214" t="n"/>
    </row>
    <row r="37" customFormat="1" s="213">
      <c r="B37" s="214" t="n"/>
      <c r="C37" s="216" t="n"/>
      <c r="D37" s="212" t="n"/>
      <c r="E37" s="212" t="n"/>
      <c r="F37" s="431" t="n"/>
      <c r="L37" s="212" t="n"/>
      <c r="M37" s="212" t="n"/>
      <c r="N37" s="212" t="n"/>
      <c r="O37" s="214" t="n"/>
      <c r="P37" s="214" t="n"/>
      <c r="Q37" s="214" t="n"/>
      <c r="R37" s="214" t="n"/>
      <c r="S37" s="214" t="n"/>
      <c r="T37" s="214" t="n"/>
      <c r="U37" s="214" t="n"/>
      <c r="V37" s="214" t="n"/>
      <c r="W37" s="212" t="n"/>
      <c r="X37" s="212" t="n"/>
      <c r="Y37" s="212" t="n"/>
      <c r="Z37" s="212" t="n"/>
      <c r="AA37" s="431" t="n"/>
      <c r="AE37" s="212" t="n"/>
      <c r="AF37" s="212" t="n"/>
      <c r="AG37" s="212" t="n"/>
      <c r="AH37" s="212" t="n"/>
      <c r="AI37" s="212" t="n"/>
      <c r="AJ37" s="212" t="n"/>
      <c r="AK37" s="212" t="n"/>
      <c r="AL37" s="212" t="n"/>
      <c r="AM37" s="212" t="n"/>
      <c r="AN37" s="212" t="n"/>
      <c r="AO37" s="212" t="n"/>
      <c r="AP37" s="212" t="n"/>
      <c r="AQ37" s="212" t="n"/>
      <c r="AR37" s="212" t="n"/>
      <c r="AS37" s="212" t="n"/>
      <c r="AT37" s="212" t="n"/>
      <c r="AU37" s="212" t="n"/>
      <c r="AV37" s="212" t="n"/>
      <c r="AW37" s="212" t="n"/>
      <c r="AX37" s="212" t="n"/>
      <c r="AY37" s="212" t="n"/>
      <c r="AZ37" s="212" t="n"/>
      <c r="BA37" s="212" t="n"/>
      <c r="BB37" s="212" t="n"/>
      <c r="BC37" s="212" t="n"/>
      <c r="BD37" s="214" t="n"/>
    </row>
    <row r="46" ht="15.75" customHeight="1"/>
    <row r="51" ht="17.25" customHeight="1"/>
  </sheetData>
  <mergeCells count="77">
    <mergeCell ref="N3:N4"/>
    <mergeCell ref="F3:F4"/>
    <mergeCell ref="X3:X4"/>
    <mergeCell ref="B31:C31"/>
    <mergeCell ref="Z3:Z4"/>
    <mergeCell ref="AH2:AH4"/>
    <mergeCell ref="AZ2:BC2"/>
    <mergeCell ref="G3:G4"/>
    <mergeCell ref="I3:I4"/>
    <mergeCell ref="V2:Y2"/>
    <mergeCell ref="AR2:AT2"/>
    <mergeCell ref="U2:U4"/>
    <mergeCell ref="AG3:AG4"/>
    <mergeCell ref="AA37:AD37"/>
    <mergeCell ref="AI3:AI4"/>
    <mergeCell ref="AS3:AS4"/>
    <mergeCell ref="I2:K2"/>
    <mergeCell ref="O3:O4"/>
    <mergeCell ref="S3:S4"/>
    <mergeCell ref="AQ2:AQ4"/>
    <mergeCell ref="AY2:AY4"/>
    <mergeCell ref="AU15:AU16"/>
    <mergeCell ref="AJ3:AJ4"/>
    <mergeCell ref="D3:D4"/>
    <mergeCell ref="L2:L4"/>
    <mergeCell ref="AX3:AX4"/>
    <mergeCell ref="AZ3:AZ4"/>
    <mergeCell ref="F37:K37"/>
    <mergeCell ref="B29:C29"/>
    <mergeCell ref="T3:T4"/>
    <mergeCell ref="AL2:AL4"/>
    <mergeCell ref="K3:K4"/>
    <mergeCell ref="E3:E4"/>
    <mergeCell ref="Y3:Y4"/>
    <mergeCell ref="C2:C6"/>
    <mergeCell ref="AC3:AC4"/>
    <mergeCell ref="AE3:AE4"/>
    <mergeCell ref="AO3:AO4"/>
    <mergeCell ref="Q2:Q4"/>
    <mergeCell ref="M3:M4"/>
    <mergeCell ref="AM2:AP2"/>
    <mergeCell ref="R2:T2"/>
    <mergeCell ref="P3:P4"/>
    <mergeCell ref="R3:R4"/>
    <mergeCell ref="J3:J4"/>
    <mergeCell ref="AB3:AB4"/>
    <mergeCell ref="D2:G2"/>
    <mergeCell ref="AD3:AD4"/>
    <mergeCell ref="AF3:AF4"/>
    <mergeCell ref="H2:H4"/>
    <mergeCell ref="Z2:AC2"/>
    <mergeCell ref="BD2:BD6"/>
    <mergeCell ref="AD2:AG2"/>
    <mergeCell ref="AT3:AT4"/>
    <mergeCell ref="AV3:AV4"/>
    <mergeCell ref="AV2:AX2"/>
    <mergeCell ref="B1:BD1"/>
    <mergeCell ref="AU10:AU11"/>
    <mergeCell ref="F36:K36"/>
    <mergeCell ref="AK3:AK4"/>
    <mergeCell ref="AW3:AW4"/>
    <mergeCell ref="BA3:BA4"/>
    <mergeCell ref="BC3:BC4"/>
    <mergeCell ref="W3:W4"/>
    <mergeCell ref="AU2:AU4"/>
    <mergeCell ref="D5:BC5"/>
    <mergeCell ref="AI2:AK2"/>
    <mergeCell ref="AA3:AA4"/>
    <mergeCell ref="M2:P2"/>
    <mergeCell ref="AM3:AM4"/>
    <mergeCell ref="B2:B6"/>
    <mergeCell ref="AA36:AD36"/>
    <mergeCell ref="V3:V4"/>
    <mergeCell ref="AN3:AN4"/>
    <mergeCell ref="AP3:AP4"/>
    <mergeCell ref="AR3:AR4"/>
    <mergeCell ref="BB3:BB4"/>
  </mergeCells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XFC41"/>
  <sheetViews>
    <sheetView topLeftCell="F16" zoomScale="50" zoomScaleNormal="50" workbookViewId="0">
      <selection activeCell="AU21" sqref="AU21:AU22"/>
    </sheetView>
  </sheetViews>
  <sheetFormatPr baseColWidth="8" defaultRowHeight="15.6"/>
  <cols>
    <col width="2.5546875" customWidth="1" style="213" min="1" max="1"/>
    <col width="19.33203125" customWidth="1" style="214" min="2" max="2"/>
    <col width="77.5546875" customWidth="1" style="216" min="3" max="3"/>
    <col width="6.88671875" customWidth="1" style="213" min="4" max="55"/>
    <col width="6.88671875" customWidth="1" style="214" min="56" max="56"/>
    <col width="6.6640625" customWidth="1" style="213" min="57" max="58"/>
    <col width="9.109375" customWidth="1" style="213" min="59" max="254"/>
    <col width="5.88671875" customWidth="1" style="213" min="255" max="255"/>
    <col width="9.109375" customWidth="1" style="213" min="256" max="256"/>
    <col width="27.6640625" customWidth="1" style="213" min="257" max="257"/>
    <col width="9.109375" customWidth="1" style="213" min="258" max="258"/>
    <col width="3.88671875" customWidth="1" style="213" min="259" max="275"/>
    <col width="5.109375" customWidth="1" style="213" min="276" max="276"/>
    <col width="5" customWidth="1" style="213" min="277" max="277"/>
    <col width="4.5546875" customWidth="1" style="213" min="278" max="278"/>
    <col width="3.88671875" customWidth="1" style="213" min="279" max="286"/>
    <col width="3.5546875" customWidth="1" style="213" min="287" max="287"/>
    <col width="3.88671875" customWidth="1" style="213" min="288" max="301"/>
    <col width="5.44140625" customWidth="1" style="213" min="302" max="302"/>
    <col width="3.88671875" customWidth="1" style="213" min="303" max="303"/>
    <col width="4.6640625" customWidth="1" style="213" min="304" max="304"/>
    <col width="3.88671875" customWidth="1" style="213" min="305" max="310"/>
    <col width="8.88671875" customWidth="1" style="213" min="311" max="311"/>
    <col width="7.88671875" customWidth="1" style="213" min="312" max="312"/>
    <col width="9.109375" customWidth="1" style="213" min="313" max="510"/>
    <col width="5.88671875" customWidth="1" style="213" min="511" max="511"/>
    <col width="9.109375" customWidth="1" style="213" min="512" max="512"/>
    <col width="27.6640625" customWidth="1" style="213" min="513" max="513"/>
    <col width="9.109375" customWidth="1" style="213" min="514" max="514"/>
    <col width="3.88671875" customWidth="1" style="213" min="515" max="531"/>
    <col width="5.109375" customWidth="1" style="213" min="532" max="532"/>
    <col width="5" customWidth="1" style="213" min="533" max="533"/>
    <col width="4.5546875" customWidth="1" style="213" min="534" max="534"/>
    <col width="3.88671875" customWidth="1" style="213" min="535" max="542"/>
    <col width="3.5546875" customWidth="1" style="213" min="543" max="543"/>
    <col width="3.88671875" customWidth="1" style="213" min="544" max="557"/>
    <col width="5.44140625" customWidth="1" style="213" min="558" max="558"/>
    <col width="3.88671875" customWidth="1" style="213" min="559" max="559"/>
    <col width="4.6640625" customWidth="1" style="213" min="560" max="560"/>
    <col width="3.88671875" customWidth="1" style="213" min="561" max="566"/>
    <col width="8.88671875" customWidth="1" style="213" min="567" max="567"/>
    <col width="7.88671875" customWidth="1" style="213" min="568" max="568"/>
    <col width="9.109375" customWidth="1" style="213" min="569" max="766"/>
    <col width="5.88671875" customWidth="1" style="213" min="767" max="767"/>
    <col width="9.109375" customWidth="1" style="213" min="768" max="768"/>
    <col width="27.6640625" customWidth="1" style="213" min="769" max="769"/>
    <col width="9.109375" customWidth="1" style="213" min="770" max="770"/>
    <col width="3.88671875" customWidth="1" style="213" min="771" max="787"/>
    <col width="5.109375" customWidth="1" style="213" min="788" max="788"/>
    <col width="5" customWidth="1" style="213" min="789" max="789"/>
    <col width="4.5546875" customWidth="1" style="213" min="790" max="790"/>
    <col width="3.88671875" customWidth="1" style="213" min="791" max="798"/>
    <col width="3.5546875" customWidth="1" style="213" min="799" max="799"/>
    <col width="3.88671875" customWidth="1" style="213" min="800" max="813"/>
    <col width="5.44140625" customWidth="1" style="213" min="814" max="814"/>
    <col width="3.88671875" customWidth="1" style="213" min="815" max="815"/>
    <col width="4.6640625" customWidth="1" style="213" min="816" max="816"/>
    <col width="3.88671875" customWidth="1" style="213" min="817" max="822"/>
    <col width="8.88671875" customWidth="1" style="213" min="823" max="823"/>
    <col width="7.88671875" customWidth="1" style="213" min="824" max="824"/>
    <col width="9.109375" customWidth="1" style="213" min="825" max="1022"/>
    <col width="5.88671875" customWidth="1" style="213" min="1023" max="1023"/>
    <col width="9.109375" customWidth="1" style="213" min="1024" max="1024"/>
    <col width="27.6640625" customWidth="1" style="213" min="1025" max="1025"/>
    <col width="9.109375" customWidth="1" style="213" min="1026" max="1026"/>
    <col width="3.88671875" customWidth="1" style="213" min="1027" max="1043"/>
    <col width="5.109375" customWidth="1" style="213" min="1044" max="1044"/>
    <col width="5" customWidth="1" style="213" min="1045" max="1045"/>
    <col width="4.5546875" customWidth="1" style="213" min="1046" max="1046"/>
    <col width="3.88671875" customWidth="1" style="213" min="1047" max="1054"/>
    <col width="3.5546875" customWidth="1" style="213" min="1055" max="1055"/>
    <col width="3.88671875" customWidth="1" style="213" min="1056" max="1069"/>
    <col width="5.44140625" customWidth="1" style="213" min="1070" max="1070"/>
    <col width="3.88671875" customWidth="1" style="213" min="1071" max="1071"/>
    <col width="4.6640625" customWidth="1" style="213" min="1072" max="1072"/>
    <col width="3.88671875" customWidth="1" style="213" min="1073" max="1078"/>
    <col width="8.88671875" customWidth="1" style="213" min="1079" max="1079"/>
    <col width="7.88671875" customWidth="1" style="213" min="1080" max="1080"/>
    <col width="9.109375" customWidth="1" style="213" min="1081" max="1278"/>
    <col width="5.88671875" customWidth="1" style="213" min="1279" max="1279"/>
    <col width="9.109375" customWidth="1" style="213" min="1280" max="1280"/>
    <col width="27.6640625" customWidth="1" style="213" min="1281" max="1281"/>
    <col width="9.109375" customWidth="1" style="213" min="1282" max="1282"/>
    <col width="3.88671875" customWidth="1" style="213" min="1283" max="1299"/>
    <col width="5.109375" customWidth="1" style="213" min="1300" max="1300"/>
    <col width="5" customWidth="1" style="213" min="1301" max="1301"/>
    <col width="4.5546875" customWidth="1" style="213" min="1302" max="1302"/>
    <col width="3.88671875" customWidth="1" style="213" min="1303" max="1310"/>
    <col width="3.5546875" customWidth="1" style="213" min="1311" max="1311"/>
    <col width="3.88671875" customWidth="1" style="213" min="1312" max="1325"/>
    <col width="5.44140625" customWidth="1" style="213" min="1326" max="1326"/>
    <col width="3.88671875" customWidth="1" style="213" min="1327" max="1327"/>
    <col width="4.6640625" customWidth="1" style="213" min="1328" max="1328"/>
    <col width="3.88671875" customWidth="1" style="213" min="1329" max="1334"/>
    <col width="8.88671875" customWidth="1" style="213" min="1335" max="1335"/>
    <col width="7.88671875" customWidth="1" style="213" min="1336" max="1336"/>
    <col width="9.109375" customWidth="1" style="213" min="1337" max="1534"/>
    <col width="5.88671875" customWidth="1" style="213" min="1535" max="1535"/>
    <col width="9.109375" customWidth="1" style="213" min="1536" max="1536"/>
    <col width="27.6640625" customWidth="1" style="213" min="1537" max="1537"/>
    <col width="9.109375" customWidth="1" style="213" min="1538" max="1538"/>
    <col width="3.88671875" customWidth="1" style="213" min="1539" max="1555"/>
    <col width="5.109375" customWidth="1" style="213" min="1556" max="1556"/>
    <col width="5" customWidth="1" style="213" min="1557" max="1557"/>
    <col width="4.5546875" customWidth="1" style="213" min="1558" max="1558"/>
    <col width="3.88671875" customWidth="1" style="213" min="1559" max="1566"/>
    <col width="3.5546875" customWidth="1" style="213" min="1567" max="1567"/>
    <col width="3.88671875" customWidth="1" style="213" min="1568" max="1581"/>
    <col width="5.44140625" customWidth="1" style="213" min="1582" max="1582"/>
    <col width="3.88671875" customWidth="1" style="213" min="1583" max="1583"/>
    <col width="4.6640625" customWidth="1" style="213" min="1584" max="1584"/>
    <col width="3.88671875" customWidth="1" style="213" min="1585" max="1590"/>
    <col width="8.88671875" customWidth="1" style="213" min="1591" max="1591"/>
    <col width="7.88671875" customWidth="1" style="213" min="1592" max="1592"/>
    <col width="9.109375" customWidth="1" style="213" min="1593" max="1790"/>
    <col width="5.88671875" customWidth="1" style="213" min="1791" max="1791"/>
    <col width="9.109375" customWidth="1" style="213" min="1792" max="1792"/>
    <col width="27.6640625" customWidth="1" style="213" min="1793" max="1793"/>
    <col width="9.109375" customWidth="1" style="213" min="1794" max="1794"/>
    <col width="3.88671875" customWidth="1" style="213" min="1795" max="1811"/>
    <col width="5.109375" customWidth="1" style="213" min="1812" max="1812"/>
    <col width="5" customWidth="1" style="213" min="1813" max="1813"/>
    <col width="4.5546875" customWidth="1" style="213" min="1814" max="1814"/>
    <col width="3.88671875" customWidth="1" style="213" min="1815" max="1822"/>
    <col width="3.5546875" customWidth="1" style="213" min="1823" max="1823"/>
    <col width="3.88671875" customWidth="1" style="213" min="1824" max="1837"/>
    <col width="5.44140625" customWidth="1" style="213" min="1838" max="1838"/>
    <col width="3.88671875" customWidth="1" style="213" min="1839" max="1839"/>
    <col width="4.6640625" customWidth="1" style="213" min="1840" max="1840"/>
    <col width="3.88671875" customWidth="1" style="213" min="1841" max="1846"/>
    <col width="8.88671875" customWidth="1" style="213" min="1847" max="1847"/>
    <col width="7.88671875" customWidth="1" style="213" min="1848" max="1848"/>
    <col width="9.109375" customWidth="1" style="213" min="1849" max="2046"/>
    <col width="5.88671875" customWidth="1" style="213" min="2047" max="2047"/>
    <col width="9.109375" customWidth="1" style="213" min="2048" max="2048"/>
    <col width="27.6640625" customWidth="1" style="213" min="2049" max="2049"/>
    <col width="9.109375" customWidth="1" style="213" min="2050" max="2050"/>
    <col width="3.88671875" customWidth="1" style="213" min="2051" max="2067"/>
    <col width="5.109375" customWidth="1" style="213" min="2068" max="2068"/>
    <col width="5" customWidth="1" style="213" min="2069" max="2069"/>
    <col width="4.5546875" customWidth="1" style="213" min="2070" max="2070"/>
    <col width="3.88671875" customWidth="1" style="213" min="2071" max="2078"/>
    <col width="3.5546875" customWidth="1" style="213" min="2079" max="2079"/>
    <col width="3.88671875" customWidth="1" style="213" min="2080" max="2093"/>
    <col width="5.44140625" customWidth="1" style="213" min="2094" max="2094"/>
    <col width="3.88671875" customWidth="1" style="213" min="2095" max="2095"/>
    <col width="4.6640625" customWidth="1" style="213" min="2096" max="2096"/>
    <col width="3.88671875" customWidth="1" style="213" min="2097" max="2102"/>
    <col width="8.88671875" customWidth="1" style="213" min="2103" max="2103"/>
    <col width="7.88671875" customWidth="1" style="213" min="2104" max="2104"/>
    <col width="9.109375" customWidth="1" style="213" min="2105" max="2302"/>
    <col width="5.88671875" customWidth="1" style="213" min="2303" max="2303"/>
    <col width="9.109375" customWidth="1" style="213" min="2304" max="2304"/>
    <col width="27.6640625" customWidth="1" style="213" min="2305" max="2305"/>
    <col width="9.109375" customWidth="1" style="213" min="2306" max="2306"/>
    <col width="3.88671875" customWidth="1" style="213" min="2307" max="2323"/>
    <col width="5.109375" customWidth="1" style="213" min="2324" max="2324"/>
    <col width="5" customWidth="1" style="213" min="2325" max="2325"/>
    <col width="4.5546875" customWidth="1" style="213" min="2326" max="2326"/>
    <col width="3.88671875" customWidth="1" style="213" min="2327" max="2334"/>
    <col width="3.5546875" customWidth="1" style="213" min="2335" max="2335"/>
    <col width="3.88671875" customWidth="1" style="213" min="2336" max="2349"/>
    <col width="5.44140625" customWidth="1" style="213" min="2350" max="2350"/>
    <col width="3.88671875" customWidth="1" style="213" min="2351" max="2351"/>
    <col width="4.6640625" customWidth="1" style="213" min="2352" max="2352"/>
    <col width="3.88671875" customWidth="1" style="213" min="2353" max="2358"/>
    <col width="8.88671875" customWidth="1" style="213" min="2359" max="2359"/>
    <col width="7.88671875" customWidth="1" style="213" min="2360" max="2360"/>
    <col width="9.109375" customWidth="1" style="213" min="2361" max="2558"/>
    <col width="5.88671875" customWidth="1" style="213" min="2559" max="2559"/>
    <col width="9.109375" customWidth="1" style="213" min="2560" max="2560"/>
    <col width="27.6640625" customWidth="1" style="213" min="2561" max="2561"/>
    <col width="9.109375" customWidth="1" style="213" min="2562" max="2562"/>
    <col width="3.88671875" customWidth="1" style="213" min="2563" max="2579"/>
    <col width="5.109375" customWidth="1" style="213" min="2580" max="2580"/>
    <col width="5" customWidth="1" style="213" min="2581" max="2581"/>
    <col width="4.5546875" customWidth="1" style="213" min="2582" max="2582"/>
    <col width="3.88671875" customWidth="1" style="213" min="2583" max="2590"/>
    <col width="3.5546875" customWidth="1" style="213" min="2591" max="2591"/>
    <col width="3.88671875" customWidth="1" style="213" min="2592" max="2605"/>
    <col width="5.44140625" customWidth="1" style="213" min="2606" max="2606"/>
    <col width="3.88671875" customWidth="1" style="213" min="2607" max="2607"/>
    <col width="4.6640625" customWidth="1" style="213" min="2608" max="2608"/>
    <col width="3.88671875" customWidth="1" style="213" min="2609" max="2614"/>
    <col width="8.88671875" customWidth="1" style="213" min="2615" max="2615"/>
    <col width="7.88671875" customWidth="1" style="213" min="2616" max="2616"/>
    <col width="9.109375" customWidth="1" style="213" min="2617" max="2814"/>
    <col width="5.88671875" customWidth="1" style="213" min="2815" max="2815"/>
    <col width="9.109375" customWidth="1" style="213" min="2816" max="2816"/>
    <col width="27.6640625" customWidth="1" style="213" min="2817" max="2817"/>
    <col width="9.109375" customWidth="1" style="213" min="2818" max="2818"/>
    <col width="3.88671875" customWidth="1" style="213" min="2819" max="2835"/>
    <col width="5.109375" customWidth="1" style="213" min="2836" max="2836"/>
    <col width="5" customWidth="1" style="213" min="2837" max="2837"/>
    <col width="4.5546875" customWidth="1" style="213" min="2838" max="2838"/>
    <col width="3.88671875" customWidth="1" style="213" min="2839" max="2846"/>
    <col width="3.5546875" customWidth="1" style="213" min="2847" max="2847"/>
    <col width="3.88671875" customWidth="1" style="213" min="2848" max="2861"/>
    <col width="5.44140625" customWidth="1" style="213" min="2862" max="2862"/>
    <col width="3.88671875" customWidth="1" style="213" min="2863" max="2863"/>
    <col width="4.6640625" customWidth="1" style="213" min="2864" max="2864"/>
    <col width="3.88671875" customWidth="1" style="213" min="2865" max="2870"/>
    <col width="8.88671875" customWidth="1" style="213" min="2871" max="2871"/>
    <col width="7.88671875" customWidth="1" style="213" min="2872" max="2872"/>
    <col width="9.109375" customWidth="1" style="213" min="2873" max="3070"/>
    <col width="5.88671875" customWidth="1" style="213" min="3071" max="3071"/>
    <col width="9.109375" customWidth="1" style="213" min="3072" max="3072"/>
    <col width="27.6640625" customWidth="1" style="213" min="3073" max="3073"/>
    <col width="9.109375" customWidth="1" style="213" min="3074" max="3074"/>
    <col width="3.88671875" customWidth="1" style="213" min="3075" max="3091"/>
    <col width="5.109375" customWidth="1" style="213" min="3092" max="3092"/>
    <col width="5" customWidth="1" style="213" min="3093" max="3093"/>
    <col width="4.5546875" customWidth="1" style="213" min="3094" max="3094"/>
    <col width="3.88671875" customWidth="1" style="213" min="3095" max="3102"/>
    <col width="3.5546875" customWidth="1" style="213" min="3103" max="3103"/>
    <col width="3.88671875" customWidth="1" style="213" min="3104" max="3117"/>
    <col width="5.44140625" customWidth="1" style="213" min="3118" max="3118"/>
    <col width="3.88671875" customWidth="1" style="213" min="3119" max="3119"/>
    <col width="4.6640625" customWidth="1" style="213" min="3120" max="3120"/>
    <col width="3.88671875" customWidth="1" style="213" min="3121" max="3126"/>
    <col width="8.88671875" customWidth="1" style="213" min="3127" max="3127"/>
    <col width="7.88671875" customWidth="1" style="213" min="3128" max="3128"/>
    <col width="9.109375" customWidth="1" style="213" min="3129" max="3326"/>
    <col width="5.88671875" customWidth="1" style="213" min="3327" max="3327"/>
    <col width="9.109375" customWidth="1" style="213" min="3328" max="3328"/>
    <col width="27.6640625" customWidth="1" style="213" min="3329" max="3329"/>
    <col width="9.109375" customWidth="1" style="213" min="3330" max="3330"/>
    <col width="3.88671875" customWidth="1" style="213" min="3331" max="3347"/>
    <col width="5.109375" customWidth="1" style="213" min="3348" max="3348"/>
    <col width="5" customWidth="1" style="213" min="3349" max="3349"/>
    <col width="4.5546875" customWidth="1" style="213" min="3350" max="3350"/>
    <col width="3.88671875" customWidth="1" style="213" min="3351" max="3358"/>
    <col width="3.5546875" customWidth="1" style="213" min="3359" max="3359"/>
    <col width="3.88671875" customWidth="1" style="213" min="3360" max="3373"/>
    <col width="5.44140625" customWidth="1" style="213" min="3374" max="3374"/>
    <col width="3.88671875" customWidth="1" style="213" min="3375" max="3375"/>
    <col width="4.6640625" customWidth="1" style="213" min="3376" max="3376"/>
    <col width="3.88671875" customWidth="1" style="213" min="3377" max="3382"/>
    <col width="8.88671875" customWidth="1" style="213" min="3383" max="3383"/>
    <col width="7.88671875" customWidth="1" style="213" min="3384" max="3384"/>
    <col width="9.109375" customWidth="1" style="213" min="3385" max="3582"/>
    <col width="5.88671875" customWidth="1" style="213" min="3583" max="3583"/>
    <col width="9.109375" customWidth="1" style="213" min="3584" max="3584"/>
    <col width="27.6640625" customWidth="1" style="213" min="3585" max="3585"/>
    <col width="9.109375" customWidth="1" style="213" min="3586" max="3586"/>
    <col width="3.88671875" customWidth="1" style="213" min="3587" max="3603"/>
    <col width="5.109375" customWidth="1" style="213" min="3604" max="3604"/>
    <col width="5" customWidth="1" style="213" min="3605" max="3605"/>
    <col width="4.5546875" customWidth="1" style="213" min="3606" max="3606"/>
    <col width="3.88671875" customWidth="1" style="213" min="3607" max="3614"/>
    <col width="3.5546875" customWidth="1" style="213" min="3615" max="3615"/>
    <col width="3.88671875" customWidth="1" style="213" min="3616" max="3629"/>
    <col width="5.44140625" customWidth="1" style="213" min="3630" max="3630"/>
    <col width="3.88671875" customWidth="1" style="213" min="3631" max="3631"/>
    <col width="4.6640625" customWidth="1" style="213" min="3632" max="3632"/>
    <col width="3.88671875" customWidth="1" style="213" min="3633" max="3638"/>
    <col width="8.88671875" customWidth="1" style="213" min="3639" max="3639"/>
    <col width="7.88671875" customWidth="1" style="213" min="3640" max="3640"/>
    <col width="9.109375" customWidth="1" style="213" min="3641" max="3838"/>
    <col width="5.88671875" customWidth="1" style="213" min="3839" max="3839"/>
    <col width="9.109375" customWidth="1" style="213" min="3840" max="3840"/>
    <col width="27.6640625" customWidth="1" style="213" min="3841" max="3841"/>
    <col width="9.109375" customWidth="1" style="213" min="3842" max="3842"/>
    <col width="3.88671875" customWidth="1" style="213" min="3843" max="3859"/>
    <col width="5.109375" customWidth="1" style="213" min="3860" max="3860"/>
    <col width="5" customWidth="1" style="213" min="3861" max="3861"/>
    <col width="4.5546875" customWidth="1" style="213" min="3862" max="3862"/>
    <col width="3.88671875" customWidth="1" style="213" min="3863" max="3870"/>
    <col width="3.5546875" customWidth="1" style="213" min="3871" max="3871"/>
    <col width="3.88671875" customWidth="1" style="213" min="3872" max="3885"/>
    <col width="5.44140625" customWidth="1" style="213" min="3886" max="3886"/>
    <col width="3.88671875" customWidth="1" style="213" min="3887" max="3887"/>
    <col width="4.6640625" customWidth="1" style="213" min="3888" max="3888"/>
    <col width="3.88671875" customWidth="1" style="213" min="3889" max="3894"/>
    <col width="8.88671875" customWidth="1" style="213" min="3895" max="3895"/>
    <col width="7.88671875" customWidth="1" style="213" min="3896" max="3896"/>
    <col width="9.109375" customWidth="1" style="213" min="3897" max="4094"/>
    <col width="5.88671875" customWidth="1" style="213" min="4095" max="4095"/>
    <col width="9.109375" customWidth="1" style="213" min="4096" max="4096"/>
    <col width="27.6640625" customWidth="1" style="213" min="4097" max="4097"/>
    <col width="9.109375" customWidth="1" style="213" min="4098" max="4098"/>
    <col width="3.88671875" customWidth="1" style="213" min="4099" max="4115"/>
    <col width="5.109375" customWidth="1" style="213" min="4116" max="4116"/>
    <col width="5" customWidth="1" style="213" min="4117" max="4117"/>
    <col width="4.5546875" customWidth="1" style="213" min="4118" max="4118"/>
    <col width="3.88671875" customWidth="1" style="213" min="4119" max="4126"/>
    <col width="3.5546875" customWidth="1" style="213" min="4127" max="4127"/>
    <col width="3.88671875" customWidth="1" style="213" min="4128" max="4141"/>
    <col width="5.44140625" customWidth="1" style="213" min="4142" max="4142"/>
    <col width="3.88671875" customWidth="1" style="213" min="4143" max="4143"/>
    <col width="4.6640625" customWidth="1" style="213" min="4144" max="4144"/>
    <col width="3.88671875" customWidth="1" style="213" min="4145" max="4150"/>
    <col width="8.88671875" customWidth="1" style="213" min="4151" max="4151"/>
    <col width="7.88671875" customWidth="1" style="213" min="4152" max="4152"/>
    <col width="9.109375" customWidth="1" style="213" min="4153" max="4350"/>
    <col width="5.88671875" customWidth="1" style="213" min="4351" max="4351"/>
    <col width="9.109375" customWidth="1" style="213" min="4352" max="4352"/>
    <col width="27.6640625" customWidth="1" style="213" min="4353" max="4353"/>
    <col width="9.109375" customWidth="1" style="213" min="4354" max="4354"/>
    <col width="3.88671875" customWidth="1" style="213" min="4355" max="4371"/>
    <col width="5.109375" customWidth="1" style="213" min="4372" max="4372"/>
    <col width="5" customWidth="1" style="213" min="4373" max="4373"/>
    <col width="4.5546875" customWidth="1" style="213" min="4374" max="4374"/>
    <col width="3.88671875" customWidth="1" style="213" min="4375" max="4382"/>
    <col width="3.5546875" customWidth="1" style="213" min="4383" max="4383"/>
    <col width="3.88671875" customWidth="1" style="213" min="4384" max="4397"/>
    <col width="5.44140625" customWidth="1" style="213" min="4398" max="4398"/>
    <col width="3.88671875" customWidth="1" style="213" min="4399" max="4399"/>
    <col width="4.6640625" customWidth="1" style="213" min="4400" max="4400"/>
    <col width="3.88671875" customWidth="1" style="213" min="4401" max="4406"/>
    <col width="8.88671875" customWidth="1" style="213" min="4407" max="4407"/>
    <col width="7.88671875" customWidth="1" style="213" min="4408" max="4408"/>
    <col width="9.109375" customWidth="1" style="213" min="4409" max="4606"/>
    <col width="5.88671875" customWidth="1" style="213" min="4607" max="4607"/>
    <col width="9.109375" customWidth="1" style="213" min="4608" max="4608"/>
    <col width="27.6640625" customWidth="1" style="213" min="4609" max="4609"/>
    <col width="9.109375" customWidth="1" style="213" min="4610" max="4610"/>
    <col width="3.88671875" customWidth="1" style="213" min="4611" max="4627"/>
    <col width="5.109375" customWidth="1" style="213" min="4628" max="4628"/>
    <col width="5" customWidth="1" style="213" min="4629" max="4629"/>
    <col width="4.5546875" customWidth="1" style="213" min="4630" max="4630"/>
    <col width="3.88671875" customWidth="1" style="213" min="4631" max="4638"/>
    <col width="3.5546875" customWidth="1" style="213" min="4639" max="4639"/>
    <col width="3.88671875" customWidth="1" style="213" min="4640" max="4653"/>
    <col width="5.44140625" customWidth="1" style="213" min="4654" max="4654"/>
    <col width="3.88671875" customWidth="1" style="213" min="4655" max="4655"/>
    <col width="4.6640625" customWidth="1" style="213" min="4656" max="4656"/>
    <col width="3.88671875" customWidth="1" style="213" min="4657" max="4662"/>
    <col width="8.88671875" customWidth="1" style="213" min="4663" max="4663"/>
    <col width="7.88671875" customWidth="1" style="213" min="4664" max="4664"/>
    <col width="9.109375" customWidth="1" style="213" min="4665" max="4862"/>
    <col width="5.88671875" customWidth="1" style="213" min="4863" max="4863"/>
    <col width="9.109375" customWidth="1" style="213" min="4864" max="4864"/>
    <col width="27.6640625" customWidth="1" style="213" min="4865" max="4865"/>
    <col width="9.109375" customWidth="1" style="213" min="4866" max="4866"/>
    <col width="3.88671875" customWidth="1" style="213" min="4867" max="4883"/>
    <col width="5.109375" customWidth="1" style="213" min="4884" max="4884"/>
    <col width="5" customWidth="1" style="213" min="4885" max="4885"/>
    <col width="4.5546875" customWidth="1" style="213" min="4886" max="4886"/>
    <col width="3.88671875" customWidth="1" style="213" min="4887" max="4894"/>
    <col width="3.5546875" customWidth="1" style="213" min="4895" max="4895"/>
    <col width="3.88671875" customWidth="1" style="213" min="4896" max="4909"/>
    <col width="5.44140625" customWidth="1" style="213" min="4910" max="4910"/>
    <col width="3.88671875" customWidth="1" style="213" min="4911" max="4911"/>
    <col width="4.6640625" customWidth="1" style="213" min="4912" max="4912"/>
    <col width="3.88671875" customWidth="1" style="213" min="4913" max="4918"/>
    <col width="8.88671875" customWidth="1" style="213" min="4919" max="4919"/>
    <col width="7.88671875" customWidth="1" style="213" min="4920" max="4920"/>
    <col width="9.109375" customWidth="1" style="213" min="4921" max="5118"/>
    <col width="5.88671875" customWidth="1" style="213" min="5119" max="5119"/>
    <col width="9.109375" customWidth="1" style="213" min="5120" max="5120"/>
    <col width="27.6640625" customWidth="1" style="213" min="5121" max="5121"/>
    <col width="9.109375" customWidth="1" style="213" min="5122" max="5122"/>
    <col width="3.88671875" customWidth="1" style="213" min="5123" max="5139"/>
    <col width="5.109375" customWidth="1" style="213" min="5140" max="5140"/>
    <col width="5" customWidth="1" style="213" min="5141" max="5141"/>
    <col width="4.5546875" customWidth="1" style="213" min="5142" max="5142"/>
    <col width="3.88671875" customWidth="1" style="213" min="5143" max="5150"/>
    <col width="3.5546875" customWidth="1" style="213" min="5151" max="5151"/>
    <col width="3.88671875" customWidth="1" style="213" min="5152" max="5165"/>
    <col width="5.44140625" customWidth="1" style="213" min="5166" max="5166"/>
    <col width="3.88671875" customWidth="1" style="213" min="5167" max="5167"/>
    <col width="4.6640625" customWidth="1" style="213" min="5168" max="5168"/>
    <col width="3.88671875" customWidth="1" style="213" min="5169" max="5174"/>
    <col width="8.88671875" customWidth="1" style="213" min="5175" max="5175"/>
    <col width="7.88671875" customWidth="1" style="213" min="5176" max="5176"/>
    <col width="9.109375" customWidth="1" style="213" min="5177" max="5374"/>
    <col width="5.88671875" customWidth="1" style="213" min="5375" max="5375"/>
    <col width="9.109375" customWidth="1" style="213" min="5376" max="5376"/>
    <col width="27.6640625" customWidth="1" style="213" min="5377" max="5377"/>
    <col width="9.109375" customWidth="1" style="213" min="5378" max="5378"/>
    <col width="3.88671875" customWidth="1" style="213" min="5379" max="5395"/>
    <col width="5.109375" customWidth="1" style="213" min="5396" max="5396"/>
    <col width="5" customWidth="1" style="213" min="5397" max="5397"/>
    <col width="4.5546875" customWidth="1" style="213" min="5398" max="5398"/>
    <col width="3.88671875" customWidth="1" style="213" min="5399" max="5406"/>
    <col width="3.5546875" customWidth="1" style="213" min="5407" max="5407"/>
    <col width="3.88671875" customWidth="1" style="213" min="5408" max="5421"/>
    <col width="5.44140625" customWidth="1" style="213" min="5422" max="5422"/>
    <col width="3.88671875" customWidth="1" style="213" min="5423" max="5423"/>
    <col width="4.6640625" customWidth="1" style="213" min="5424" max="5424"/>
    <col width="3.88671875" customWidth="1" style="213" min="5425" max="5430"/>
    <col width="8.88671875" customWidth="1" style="213" min="5431" max="5431"/>
    <col width="7.88671875" customWidth="1" style="213" min="5432" max="5432"/>
    <col width="9.109375" customWidth="1" style="213" min="5433" max="5630"/>
    <col width="5.88671875" customWidth="1" style="213" min="5631" max="5631"/>
    <col width="9.109375" customWidth="1" style="213" min="5632" max="5632"/>
    <col width="27.6640625" customWidth="1" style="213" min="5633" max="5633"/>
    <col width="9.109375" customWidth="1" style="213" min="5634" max="5634"/>
    <col width="3.88671875" customWidth="1" style="213" min="5635" max="5651"/>
    <col width="5.109375" customWidth="1" style="213" min="5652" max="5652"/>
    <col width="5" customWidth="1" style="213" min="5653" max="5653"/>
    <col width="4.5546875" customWidth="1" style="213" min="5654" max="5654"/>
    <col width="3.88671875" customWidth="1" style="213" min="5655" max="5662"/>
    <col width="3.5546875" customWidth="1" style="213" min="5663" max="5663"/>
    <col width="3.88671875" customWidth="1" style="213" min="5664" max="5677"/>
    <col width="5.44140625" customWidth="1" style="213" min="5678" max="5678"/>
    <col width="3.88671875" customWidth="1" style="213" min="5679" max="5679"/>
    <col width="4.6640625" customWidth="1" style="213" min="5680" max="5680"/>
    <col width="3.88671875" customWidth="1" style="213" min="5681" max="5686"/>
    <col width="8.88671875" customWidth="1" style="213" min="5687" max="5687"/>
    <col width="7.88671875" customWidth="1" style="213" min="5688" max="5688"/>
    <col width="9.109375" customWidth="1" style="213" min="5689" max="5886"/>
    <col width="5.88671875" customWidth="1" style="213" min="5887" max="5887"/>
    <col width="9.109375" customWidth="1" style="213" min="5888" max="5888"/>
    <col width="27.6640625" customWidth="1" style="213" min="5889" max="5889"/>
    <col width="9.109375" customWidth="1" style="213" min="5890" max="5890"/>
    <col width="3.88671875" customWidth="1" style="213" min="5891" max="5907"/>
    <col width="5.109375" customWidth="1" style="213" min="5908" max="5908"/>
    <col width="5" customWidth="1" style="213" min="5909" max="5909"/>
    <col width="4.5546875" customWidth="1" style="213" min="5910" max="5910"/>
    <col width="3.88671875" customWidth="1" style="213" min="5911" max="5918"/>
    <col width="3.5546875" customWidth="1" style="213" min="5919" max="5919"/>
    <col width="3.88671875" customWidth="1" style="213" min="5920" max="5933"/>
    <col width="5.44140625" customWidth="1" style="213" min="5934" max="5934"/>
    <col width="3.88671875" customWidth="1" style="213" min="5935" max="5935"/>
    <col width="4.6640625" customWidth="1" style="213" min="5936" max="5936"/>
    <col width="3.88671875" customWidth="1" style="213" min="5937" max="5942"/>
    <col width="8.88671875" customWidth="1" style="213" min="5943" max="5943"/>
    <col width="7.88671875" customWidth="1" style="213" min="5944" max="5944"/>
    <col width="9.109375" customWidth="1" style="213" min="5945" max="6142"/>
    <col width="5.88671875" customWidth="1" style="213" min="6143" max="6143"/>
    <col width="9.109375" customWidth="1" style="213" min="6144" max="6144"/>
    <col width="27.6640625" customWidth="1" style="213" min="6145" max="6145"/>
    <col width="9.109375" customWidth="1" style="213" min="6146" max="6146"/>
    <col width="3.88671875" customWidth="1" style="213" min="6147" max="6163"/>
    <col width="5.109375" customWidth="1" style="213" min="6164" max="6164"/>
    <col width="5" customWidth="1" style="213" min="6165" max="6165"/>
    <col width="4.5546875" customWidth="1" style="213" min="6166" max="6166"/>
    <col width="3.88671875" customWidth="1" style="213" min="6167" max="6174"/>
    <col width="3.5546875" customWidth="1" style="213" min="6175" max="6175"/>
    <col width="3.88671875" customWidth="1" style="213" min="6176" max="6189"/>
    <col width="5.44140625" customWidth="1" style="213" min="6190" max="6190"/>
    <col width="3.88671875" customWidth="1" style="213" min="6191" max="6191"/>
    <col width="4.6640625" customWidth="1" style="213" min="6192" max="6192"/>
    <col width="3.88671875" customWidth="1" style="213" min="6193" max="6198"/>
    <col width="8.88671875" customWidth="1" style="213" min="6199" max="6199"/>
    <col width="7.88671875" customWidth="1" style="213" min="6200" max="6200"/>
    <col width="9.109375" customWidth="1" style="213" min="6201" max="6398"/>
    <col width="5.88671875" customWidth="1" style="213" min="6399" max="6399"/>
    <col width="9.109375" customWidth="1" style="213" min="6400" max="6400"/>
    <col width="27.6640625" customWidth="1" style="213" min="6401" max="6401"/>
    <col width="9.109375" customWidth="1" style="213" min="6402" max="6402"/>
    <col width="3.88671875" customWidth="1" style="213" min="6403" max="6419"/>
    <col width="5.109375" customWidth="1" style="213" min="6420" max="6420"/>
    <col width="5" customWidth="1" style="213" min="6421" max="6421"/>
    <col width="4.5546875" customWidth="1" style="213" min="6422" max="6422"/>
    <col width="3.88671875" customWidth="1" style="213" min="6423" max="6430"/>
    <col width="3.5546875" customWidth="1" style="213" min="6431" max="6431"/>
    <col width="3.88671875" customWidth="1" style="213" min="6432" max="6445"/>
    <col width="5.44140625" customWidth="1" style="213" min="6446" max="6446"/>
    <col width="3.88671875" customWidth="1" style="213" min="6447" max="6447"/>
    <col width="4.6640625" customWidth="1" style="213" min="6448" max="6448"/>
    <col width="3.88671875" customWidth="1" style="213" min="6449" max="6454"/>
    <col width="8.88671875" customWidth="1" style="213" min="6455" max="6455"/>
    <col width="7.88671875" customWidth="1" style="213" min="6456" max="6456"/>
    <col width="9.109375" customWidth="1" style="213" min="6457" max="6654"/>
    <col width="5.88671875" customWidth="1" style="213" min="6655" max="6655"/>
    <col width="9.109375" customWidth="1" style="213" min="6656" max="6656"/>
    <col width="27.6640625" customWidth="1" style="213" min="6657" max="6657"/>
    <col width="9.109375" customWidth="1" style="213" min="6658" max="6658"/>
    <col width="3.88671875" customWidth="1" style="213" min="6659" max="6675"/>
    <col width="5.109375" customWidth="1" style="213" min="6676" max="6676"/>
    <col width="5" customWidth="1" style="213" min="6677" max="6677"/>
    <col width="4.5546875" customWidth="1" style="213" min="6678" max="6678"/>
    <col width="3.88671875" customWidth="1" style="213" min="6679" max="6686"/>
    <col width="3.5546875" customWidth="1" style="213" min="6687" max="6687"/>
    <col width="3.88671875" customWidth="1" style="213" min="6688" max="6701"/>
    <col width="5.44140625" customWidth="1" style="213" min="6702" max="6702"/>
    <col width="3.88671875" customWidth="1" style="213" min="6703" max="6703"/>
    <col width="4.6640625" customWidth="1" style="213" min="6704" max="6704"/>
    <col width="3.88671875" customWidth="1" style="213" min="6705" max="6710"/>
    <col width="8.88671875" customWidth="1" style="213" min="6711" max="6711"/>
    <col width="7.88671875" customWidth="1" style="213" min="6712" max="6712"/>
    <col width="9.109375" customWidth="1" style="213" min="6713" max="6910"/>
    <col width="5.88671875" customWidth="1" style="213" min="6911" max="6911"/>
    <col width="9.109375" customWidth="1" style="213" min="6912" max="6912"/>
    <col width="27.6640625" customWidth="1" style="213" min="6913" max="6913"/>
    <col width="9.109375" customWidth="1" style="213" min="6914" max="6914"/>
    <col width="3.88671875" customWidth="1" style="213" min="6915" max="6931"/>
    <col width="5.109375" customWidth="1" style="213" min="6932" max="6932"/>
    <col width="5" customWidth="1" style="213" min="6933" max="6933"/>
    <col width="4.5546875" customWidth="1" style="213" min="6934" max="6934"/>
    <col width="3.88671875" customWidth="1" style="213" min="6935" max="6942"/>
    <col width="3.5546875" customWidth="1" style="213" min="6943" max="6943"/>
    <col width="3.88671875" customWidth="1" style="213" min="6944" max="6957"/>
    <col width="5.44140625" customWidth="1" style="213" min="6958" max="6958"/>
    <col width="3.88671875" customWidth="1" style="213" min="6959" max="6959"/>
    <col width="4.6640625" customWidth="1" style="213" min="6960" max="6960"/>
    <col width="3.88671875" customWidth="1" style="213" min="6961" max="6966"/>
    <col width="8.88671875" customWidth="1" style="213" min="6967" max="6967"/>
    <col width="7.88671875" customWidth="1" style="213" min="6968" max="6968"/>
    <col width="9.109375" customWidth="1" style="213" min="6969" max="7166"/>
    <col width="5.88671875" customWidth="1" style="213" min="7167" max="7167"/>
    <col width="9.109375" customWidth="1" style="213" min="7168" max="7168"/>
    <col width="27.6640625" customWidth="1" style="213" min="7169" max="7169"/>
    <col width="9.109375" customWidth="1" style="213" min="7170" max="7170"/>
    <col width="3.88671875" customWidth="1" style="213" min="7171" max="7187"/>
    <col width="5.109375" customWidth="1" style="213" min="7188" max="7188"/>
    <col width="5" customWidth="1" style="213" min="7189" max="7189"/>
    <col width="4.5546875" customWidth="1" style="213" min="7190" max="7190"/>
    <col width="3.88671875" customWidth="1" style="213" min="7191" max="7198"/>
    <col width="3.5546875" customWidth="1" style="213" min="7199" max="7199"/>
    <col width="3.88671875" customWidth="1" style="213" min="7200" max="7213"/>
    <col width="5.44140625" customWidth="1" style="213" min="7214" max="7214"/>
    <col width="3.88671875" customWidth="1" style="213" min="7215" max="7215"/>
    <col width="4.6640625" customWidth="1" style="213" min="7216" max="7216"/>
    <col width="3.88671875" customWidth="1" style="213" min="7217" max="7222"/>
    <col width="8.88671875" customWidth="1" style="213" min="7223" max="7223"/>
    <col width="7.88671875" customWidth="1" style="213" min="7224" max="7224"/>
    <col width="9.109375" customWidth="1" style="213" min="7225" max="7422"/>
    <col width="5.88671875" customWidth="1" style="213" min="7423" max="7423"/>
    <col width="9.109375" customWidth="1" style="213" min="7424" max="7424"/>
    <col width="27.6640625" customWidth="1" style="213" min="7425" max="7425"/>
    <col width="9.109375" customWidth="1" style="213" min="7426" max="7426"/>
    <col width="3.88671875" customWidth="1" style="213" min="7427" max="7443"/>
    <col width="5.109375" customWidth="1" style="213" min="7444" max="7444"/>
    <col width="5" customWidth="1" style="213" min="7445" max="7445"/>
    <col width="4.5546875" customWidth="1" style="213" min="7446" max="7446"/>
    <col width="3.88671875" customWidth="1" style="213" min="7447" max="7454"/>
    <col width="3.5546875" customWidth="1" style="213" min="7455" max="7455"/>
    <col width="3.88671875" customWidth="1" style="213" min="7456" max="7469"/>
    <col width="5.44140625" customWidth="1" style="213" min="7470" max="7470"/>
    <col width="3.88671875" customWidth="1" style="213" min="7471" max="7471"/>
    <col width="4.6640625" customWidth="1" style="213" min="7472" max="7472"/>
    <col width="3.88671875" customWidth="1" style="213" min="7473" max="7478"/>
    <col width="8.88671875" customWidth="1" style="213" min="7479" max="7479"/>
    <col width="7.88671875" customWidth="1" style="213" min="7480" max="7480"/>
    <col width="9.109375" customWidth="1" style="213" min="7481" max="7678"/>
    <col width="5.88671875" customWidth="1" style="213" min="7679" max="7679"/>
    <col width="9.109375" customWidth="1" style="213" min="7680" max="7680"/>
    <col width="27.6640625" customWidth="1" style="213" min="7681" max="7681"/>
    <col width="9.109375" customWidth="1" style="213" min="7682" max="7682"/>
    <col width="3.88671875" customWidth="1" style="213" min="7683" max="7699"/>
    <col width="5.109375" customWidth="1" style="213" min="7700" max="7700"/>
    <col width="5" customWidth="1" style="213" min="7701" max="7701"/>
    <col width="4.5546875" customWidth="1" style="213" min="7702" max="7702"/>
    <col width="3.88671875" customWidth="1" style="213" min="7703" max="7710"/>
    <col width="3.5546875" customWidth="1" style="213" min="7711" max="7711"/>
    <col width="3.88671875" customWidth="1" style="213" min="7712" max="7725"/>
    <col width="5.44140625" customWidth="1" style="213" min="7726" max="7726"/>
    <col width="3.88671875" customWidth="1" style="213" min="7727" max="7727"/>
    <col width="4.6640625" customWidth="1" style="213" min="7728" max="7728"/>
    <col width="3.88671875" customWidth="1" style="213" min="7729" max="7734"/>
    <col width="8.88671875" customWidth="1" style="213" min="7735" max="7735"/>
    <col width="7.88671875" customWidth="1" style="213" min="7736" max="7736"/>
    <col width="9.109375" customWidth="1" style="213" min="7737" max="7934"/>
    <col width="5.88671875" customWidth="1" style="213" min="7935" max="7935"/>
    <col width="9.109375" customWidth="1" style="213" min="7936" max="7936"/>
    <col width="27.6640625" customWidth="1" style="213" min="7937" max="7937"/>
    <col width="9.109375" customWidth="1" style="213" min="7938" max="7938"/>
    <col width="3.88671875" customWidth="1" style="213" min="7939" max="7955"/>
    <col width="5.109375" customWidth="1" style="213" min="7956" max="7956"/>
    <col width="5" customWidth="1" style="213" min="7957" max="7957"/>
    <col width="4.5546875" customWidth="1" style="213" min="7958" max="7958"/>
    <col width="3.88671875" customWidth="1" style="213" min="7959" max="7966"/>
    <col width="3.5546875" customWidth="1" style="213" min="7967" max="7967"/>
    <col width="3.88671875" customWidth="1" style="213" min="7968" max="7981"/>
    <col width="5.44140625" customWidth="1" style="213" min="7982" max="7982"/>
    <col width="3.88671875" customWidth="1" style="213" min="7983" max="7983"/>
    <col width="4.6640625" customWidth="1" style="213" min="7984" max="7984"/>
    <col width="3.88671875" customWidth="1" style="213" min="7985" max="7990"/>
    <col width="8.88671875" customWidth="1" style="213" min="7991" max="7991"/>
    <col width="7.88671875" customWidth="1" style="213" min="7992" max="7992"/>
    <col width="9.109375" customWidth="1" style="213" min="7993" max="8190"/>
    <col width="5.88671875" customWidth="1" style="213" min="8191" max="8191"/>
    <col width="9.109375" customWidth="1" style="213" min="8192" max="8192"/>
    <col width="27.6640625" customWidth="1" style="213" min="8193" max="8193"/>
    <col width="9.109375" customWidth="1" style="213" min="8194" max="8194"/>
    <col width="3.88671875" customWidth="1" style="213" min="8195" max="8211"/>
    <col width="5.109375" customWidth="1" style="213" min="8212" max="8212"/>
    <col width="5" customWidth="1" style="213" min="8213" max="8213"/>
    <col width="4.5546875" customWidth="1" style="213" min="8214" max="8214"/>
    <col width="3.88671875" customWidth="1" style="213" min="8215" max="8222"/>
    <col width="3.5546875" customWidth="1" style="213" min="8223" max="8223"/>
    <col width="3.88671875" customWidth="1" style="213" min="8224" max="8237"/>
    <col width="5.44140625" customWidth="1" style="213" min="8238" max="8238"/>
    <col width="3.88671875" customWidth="1" style="213" min="8239" max="8239"/>
    <col width="4.6640625" customWidth="1" style="213" min="8240" max="8240"/>
    <col width="3.88671875" customWidth="1" style="213" min="8241" max="8246"/>
    <col width="8.88671875" customWidth="1" style="213" min="8247" max="8247"/>
    <col width="7.88671875" customWidth="1" style="213" min="8248" max="8248"/>
    <col width="9.109375" customWidth="1" style="213" min="8249" max="8446"/>
    <col width="5.88671875" customWidth="1" style="213" min="8447" max="8447"/>
    <col width="9.109375" customWidth="1" style="213" min="8448" max="8448"/>
    <col width="27.6640625" customWidth="1" style="213" min="8449" max="8449"/>
    <col width="9.109375" customWidth="1" style="213" min="8450" max="8450"/>
    <col width="3.88671875" customWidth="1" style="213" min="8451" max="8467"/>
    <col width="5.109375" customWidth="1" style="213" min="8468" max="8468"/>
    <col width="5" customWidth="1" style="213" min="8469" max="8469"/>
    <col width="4.5546875" customWidth="1" style="213" min="8470" max="8470"/>
    <col width="3.88671875" customWidth="1" style="213" min="8471" max="8478"/>
    <col width="3.5546875" customWidth="1" style="213" min="8479" max="8479"/>
    <col width="3.88671875" customWidth="1" style="213" min="8480" max="8493"/>
    <col width="5.44140625" customWidth="1" style="213" min="8494" max="8494"/>
    <col width="3.88671875" customWidth="1" style="213" min="8495" max="8495"/>
    <col width="4.6640625" customWidth="1" style="213" min="8496" max="8496"/>
    <col width="3.88671875" customWidth="1" style="213" min="8497" max="8502"/>
    <col width="8.88671875" customWidth="1" style="213" min="8503" max="8503"/>
    <col width="7.88671875" customWidth="1" style="213" min="8504" max="8504"/>
    <col width="9.109375" customWidth="1" style="213" min="8505" max="8702"/>
    <col width="5.88671875" customWidth="1" style="213" min="8703" max="8703"/>
    <col width="9.109375" customWidth="1" style="213" min="8704" max="8704"/>
    <col width="27.6640625" customWidth="1" style="213" min="8705" max="8705"/>
    <col width="9.109375" customWidth="1" style="213" min="8706" max="8706"/>
    <col width="3.88671875" customWidth="1" style="213" min="8707" max="8723"/>
    <col width="5.109375" customWidth="1" style="213" min="8724" max="8724"/>
    <col width="5" customWidth="1" style="213" min="8725" max="8725"/>
    <col width="4.5546875" customWidth="1" style="213" min="8726" max="8726"/>
    <col width="3.88671875" customWidth="1" style="213" min="8727" max="8734"/>
    <col width="3.5546875" customWidth="1" style="213" min="8735" max="8735"/>
    <col width="3.88671875" customWidth="1" style="213" min="8736" max="8749"/>
    <col width="5.44140625" customWidth="1" style="213" min="8750" max="8750"/>
    <col width="3.88671875" customWidth="1" style="213" min="8751" max="8751"/>
    <col width="4.6640625" customWidth="1" style="213" min="8752" max="8752"/>
    <col width="3.88671875" customWidth="1" style="213" min="8753" max="8758"/>
    <col width="8.88671875" customWidth="1" style="213" min="8759" max="8759"/>
    <col width="7.88671875" customWidth="1" style="213" min="8760" max="8760"/>
    <col width="9.109375" customWidth="1" style="213" min="8761" max="8958"/>
    <col width="5.88671875" customWidth="1" style="213" min="8959" max="8959"/>
    <col width="9.109375" customWidth="1" style="213" min="8960" max="8960"/>
    <col width="27.6640625" customWidth="1" style="213" min="8961" max="8961"/>
    <col width="9.109375" customWidth="1" style="213" min="8962" max="8962"/>
    <col width="3.88671875" customWidth="1" style="213" min="8963" max="8979"/>
    <col width="5.109375" customWidth="1" style="213" min="8980" max="8980"/>
    <col width="5" customWidth="1" style="213" min="8981" max="8981"/>
    <col width="4.5546875" customWidth="1" style="213" min="8982" max="8982"/>
    <col width="3.88671875" customWidth="1" style="213" min="8983" max="8990"/>
    <col width="3.5546875" customWidth="1" style="213" min="8991" max="8991"/>
    <col width="3.88671875" customWidth="1" style="213" min="8992" max="9005"/>
    <col width="5.44140625" customWidth="1" style="213" min="9006" max="9006"/>
    <col width="3.88671875" customWidth="1" style="213" min="9007" max="9007"/>
    <col width="4.6640625" customWidth="1" style="213" min="9008" max="9008"/>
    <col width="3.88671875" customWidth="1" style="213" min="9009" max="9014"/>
    <col width="8.88671875" customWidth="1" style="213" min="9015" max="9015"/>
    <col width="7.88671875" customWidth="1" style="213" min="9016" max="9016"/>
    <col width="9.109375" customWidth="1" style="213" min="9017" max="9214"/>
    <col width="5.88671875" customWidth="1" style="213" min="9215" max="9215"/>
    <col width="9.109375" customWidth="1" style="213" min="9216" max="9216"/>
    <col width="27.6640625" customWidth="1" style="213" min="9217" max="9217"/>
    <col width="9.109375" customWidth="1" style="213" min="9218" max="9218"/>
    <col width="3.88671875" customWidth="1" style="213" min="9219" max="9235"/>
    <col width="5.109375" customWidth="1" style="213" min="9236" max="9236"/>
    <col width="5" customWidth="1" style="213" min="9237" max="9237"/>
    <col width="4.5546875" customWidth="1" style="213" min="9238" max="9238"/>
    <col width="3.88671875" customWidth="1" style="213" min="9239" max="9246"/>
    <col width="3.5546875" customWidth="1" style="213" min="9247" max="9247"/>
    <col width="3.88671875" customWidth="1" style="213" min="9248" max="9261"/>
    <col width="5.44140625" customWidth="1" style="213" min="9262" max="9262"/>
    <col width="3.88671875" customWidth="1" style="213" min="9263" max="9263"/>
    <col width="4.6640625" customWidth="1" style="213" min="9264" max="9264"/>
    <col width="3.88671875" customWidth="1" style="213" min="9265" max="9270"/>
    <col width="8.88671875" customWidth="1" style="213" min="9271" max="9271"/>
    <col width="7.88671875" customWidth="1" style="213" min="9272" max="9272"/>
    <col width="9.109375" customWidth="1" style="213" min="9273" max="9470"/>
    <col width="5.88671875" customWidth="1" style="213" min="9471" max="9471"/>
    <col width="9.109375" customWidth="1" style="213" min="9472" max="9472"/>
    <col width="27.6640625" customWidth="1" style="213" min="9473" max="9473"/>
    <col width="9.109375" customWidth="1" style="213" min="9474" max="9474"/>
    <col width="3.88671875" customWidth="1" style="213" min="9475" max="9491"/>
    <col width="5.109375" customWidth="1" style="213" min="9492" max="9492"/>
    <col width="5" customWidth="1" style="213" min="9493" max="9493"/>
    <col width="4.5546875" customWidth="1" style="213" min="9494" max="9494"/>
    <col width="3.88671875" customWidth="1" style="213" min="9495" max="9502"/>
    <col width="3.5546875" customWidth="1" style="213" min="9503" max="9503"/>
    <col width="3.88671875" customWidth="1" style="213" min="9504" max="9517"/>
    <col width="5.44140625" customWidth="1" style="213" min="9518" max="9518"/>
    <col width="3.88671875" customWidth="1" style="213" min="9519" max="9519"/>
    <col width="4.6640625" customWidth="1" style="213" min="9520" max="9520"/>
    <col width="3.88671875" customWidth="1" style="213" min="9521" max="9526"/>
    <col width="8.88671875" customWidth="1" style="213" min="9527" max="9527"/>
    <col width="7.88671875" customWidth="1" style="213" min="9528" max="9528"/>
    <col width="9.109375" customWidth="1" style="213" min="9529" max="9726"/>
    <col width="5.88671875" customWidth="1" style="213" min="9727" max="9727"/>
    <col width="9.109375" customWidth="1" style="213" min="9728" max="9728"/>
    <col width="27.6640625" customWidth="1" style="213" min="9729" max="9729"/>
    <col width="9.109375" customWidth="1" style="213" min="9730" max="9730"/>
    <col width="3.88671875" customWidth="1" style="213" min="9731" max="9747"/>
    <col width="5.109375" customWidth="1" style="213" min="9748" max="9748"/>
    <col width="5" customWidth="1" style="213" min="9749" max="9749"/>
    <col width="4.5546875" customWidth="1" style="213" min="9750" max="9750"/>
    <col width="3.88671875" customWidth="1" style="213" min="9751" max="9758"/>
    <col width="3.5546875" customWidth="1" style="213" min="9759" max="9759"/>
    <col width="3.88671875" customWidth="1" style="213" min="9760" max="9773"/>
    <col width="5.44140625" customWidth="1" style="213" min="9774" max="9774"/>
    <col width="3.88671875" customWidth="1" style="213" min="9775" max="9775"/>
    <col width="4.6640625" customWidth="1" style="213" min="9776" max="9776"/>
    <col width="3.88671875" customWidth="1" style="213" min="9777" max="9782"/>
    <col width="8.88671875" customWidth="1" style="213" min="9783" max="9783"/>
    <col width="7.88671875" customWidth="1" style="213" min="9784" max="9784"/>
    <col width="9.109375" customWidth="1" style="213" min="9785" max="9982"/>
    <col width="5.88671875" customWidth="1" style="213" min="9983" max="9983"/>
    <col width="9.109375" customWidth="1" style="213" min="9984" max="9984"/>
    <col width="27.6640625" customWidth="1" style="213" min="9985" max="9985"/>
    <col width="9.109375" customWidth="1" style="213" min="9986" max="9986"/>
    <col width="3.88671875" customWidth="1" style="213" min="9987" max="10003"/>
    <col width="5.109375" customWidth="1" style="213" min="10004" max="10004"/>
    <col width="5" customWidth="1" style="213" min="10005" max="10005"/>
    <col width="4.5546875" customWidth="1" style="213" min="10006" max="10006"/>
    <col width="3.88671875" customWidth="1" style="213" min="10007" max="10014"/>
    <col width="3.5546875" customWidth="1" style="213" min="10015" max="10015"/>
    <col width="3.88671875" customWidth="1" style="213" min="10016" max="10029"/>
    <col width="5.44140625" customWidth="1" style="213" min="10030" max="10030"/>
    <col width="3.88671875" customWidth="1" style="213" min="10031" max="10031"/>
    <col width="4.6640625" customWidth="1" style="213" min="10032" max="10032"/>
    <col width="3.88671875" customWidth="1" style="213" min="10033" max="10038"/>
    <col width="8.88671875" customWidth="1" style="213" min="10039" max="10039"/>
    <col width="7.88671875" customWidth="1" style="213" min="10040" max="10040"/>
    <col width="9.109375" customWidth="1" style="213" min="10041" max="10238"/>
    <col width="5.88671875" customWidth="1" style="213" min="10239" max="10239"/>
    <col width="9.109375" customWidth="1" style="213" min="10240" max="10240"/>
    <col width="27.6640625" customWidth="1" style="213" min="10241" max="10241"/>
    <col width="9.109375" customWidth="1" style="213" min="10242" max="10242"/>
    <col width="3.88671875" customWidth="1" style="213" min="10243" max="10259"/>
    <col width="5.109375" customWidth="1" style="213" min="10260" max="10260"/>
    <col width="5" customWidth="1" style="213" min="10261" max="10261"/>
    <col width="4.5546875" customWidth="1" style="213" min="10262" max="10262"/>
    <col width="3.88671875" customWidth="1" style="213" min="10263" max="10270"/>
    <col width="3.5546875" customWidth="1" style="213" min="10271" max="10271"/>
    <col width="3.88671875" customWidth="1" style="213" min="10272" max="10285"/>
    <col width="5.44140625" customWidth="1" style="213" min="10286" max="10286"/>
    <col width="3.88671875" customWidth="1" style="213" min="10287" max="10287"/>
    <col width="4.6640625" customWidth="1" style="213" min="10288" max="10288"/>
    <col width="3.88671875" customWidth="1" style="213" min="10289" max="10294"/>
    <col width="8.88671875" customWidth="1" style="213" min="10295" max="10295"/>
    <col width="7.88671875" customWidth="1" style="213" min="10296" max="10296"/>
    <col width="9.109375" customWidth="1" style="213" min="10297" max="10494"/>
    <col width="5.88671875" customWidth="1" style="213" min="10495" max="10495"/>
    <col width="9.109375" customWidth="1" style="213" min="10496" max="10496"/>
    <col width="27.6640625" customWidth="1" style="213" min="10497" max="10497"/>
    <col width="9.109375" customWidth="1" style="213" min="10498" max="10498"/>
    <col width="3.88671875" customWidth="1" style="213" min="10499" max="10515"/>
    <col width="5.109375" customWidth="1" style="213" min="10516" max="10516"/>
    <col width="5" customWidth="1" style="213" min="10517" max="10517"/>
    <col width="4.5546875" customWidth="1" style="213" min="10518" max="10518"/>
    <col width="3.88671875" customWidth="1" style="213" min="10519" max="10526"/>
    <col width="3.5546875" customWidth="1" style="213" min="10527" max="10527"/>
    <col width="3.88671875" customWidth="1" style="213" min="10528" max="10541"/>
    <col width="5.44140625" customWidth="1" style="213" min="10542" max="10542"/>
    <col width="3.88671875" customWidth="1" style="213" min="10543" max="10543"/>
    <col width="4.6640625" customWidth="1" style="213" min="10544" max="10544"/>
    <col width="3.88671875" customWidth="1" style="213" min="10545" max="10550"/>
    <col width="8.88671875" customWidth="1" style="213" min="10551" max="10551"/>
    <col width="7.88671875" customWidth="1" style="213" min="10552" max="10552"/>
    <col width="9.109375" customWidth="1" style="213" min="10553" max="10750"/>
    <col width="5.88671875" customWidth="1" style="213" min="10751" max="10751"/>
    <col width="9.109375" customWidth="1" style="213" min="10752" max="10752"/>
    <col width="27.6640625" customWidth="1" style="213" min="10753" max="10753"/>
    <col width="9.109375" customWidth="1" style="213" min="10754" max="10754"/>
    <col width="3.88671875" customWidth="1" style="213" min="10755" max="10771"/>
    <col width="5.109375" customWidth="1" style="213" min="10772" max="10772"/>
    <col width="5" customWidth="1" style="213" min="10773" max="10773"/>
    <col width="4.5546875" customWidth="1" style="213" min="10774" max="10774"/>
    <col width="3.88671875" customWidth="1" style="213" min="10775" max="10782"/>
    <col width="3.5546875" customWidth="1" style="213" min="10783" max="10783"/>
    <col width="3.88671875" customWidth="1" style="213" min="10784" max="10797"/>
    <col width="5.44140625" customWidth="1" style="213" min="10798" max="10798"/>
    <col width="3.88671875" customWidth="1" style="213" min="10799" max="10799"/>
    <col width="4.6640625" customWidth="1" style="213" min="10800" max="10800"/>
    <col width="3.88671875" customWidth="1" style="213" min="10801" max="10806"/>
    <col width="8.88671875" customWidth="1" style="213" min="10807" max="10807"/>
    <col width="7.88671875" customWidth="1" style="213" min="10808" max="10808"/>
    <col width="9.109375" customWidth="1" style="213" min="10809" max="11006"/>
    <col width="5.88671875" customWidth="1" style="213" min="11007" max="11007"/>
    <col width="9.109375" customWidth="1" style="213" min="11008" max="11008"/>
    <col width="27.6640625" customWidth="1" style="213" min="11009" max="11009"/>
    <col width="9.109375" customWidth="1" style="213" min="11010" max="11010"/>
    <col width="3.88671875" customWidth="1" style="213" min="11011" max="11027"/>
    <col width="5.109375" customWidth="1" style="213" min="11028" max="11028"/>
    <col width="5" customWidth="1" style="213" min="11029" max="11029"/>
    <col width="4.5546875" customWidth="1" style="213" min="11030" max="11030"/>
    <col width="3.88671875" customWidth="1" style="213" min="11031" max="11038"/>
    <col width="3.5546875" customWidth="1" style="213" min="11039" max="11039"/>
    <col width="3.88671875" customWidth="1" style="213" min="11040" max="11053"/>
    <col width="5.44140625" customWidth="1" style="213" min="11054" max="11054"/>
    <col width="3.88671875" customWidth="1" style="213" min="11055" max="11055"/>
    <col width="4.6640625" customWidth="1" style="213" min="11056" max="11056"/>
    <col width="3.88671875" customWidth="1" style="213" min="11057" max="11062"/>
    <col width="8.88671875" customWidth="1" style="213" min="11063" max="11063"/>
    <col width="7.88671875" customWidth="1" style="213" min="11064" max="11064"/>
    <col width="9.109375" customWidth="1" style="213" min="11065" max="11262"/>
    <col width="5.88671875" customWidth="1" style="213" min="11263" max="11263"/>
    <col width="9.109375" customWidth="1" style="213" min="11264" max="11264"/>
    <col width="27.6640625" customWidth="1" style="213" min="11265" max="11265"/>
    <col width="9.109375" customWidth="1" style="213" min="11266" max="11266"/>
    <col width="3.88671875" customWidth="1" style="213" min="11267" max="11283"/>
    <col width="5.109375" customWidth="1" style="213" min="11284" max="11284"/>
    <col width="5" customWidth="1" style="213" min="11285" max="11285"/>
    <col width="4.5546875" customWidth="1" style="213" min="11286" max="11286"/>
    <col width="3.88671875" customWidth="1" style="213" min="11287" max="11294"/>
    <col width="3.5546875" customWidth="1" style="213" min="11295" max="11295"/>
    <col width="3.88671875" customWidth="1" style="213" min="11296" max="11309"/>
    <col width="5.44140625" customWidth="1" style="213" min="11310" max="11310"/>
    <col width="3.88671875" customWidth="1" style="213" min="11311" max="11311"/>
    <col width="4.6640625" customWidth="1" style="213" min="11312" max="11312"/>
    <col width="3.88671875" customWidth="1" style="213" min="11313" max="11318"/>
    <col width="8.88671875" customWidth="1" style="213" min="11319" max="11319"/>
    <col width="7.88671875" customWidth="1" style="213" min="11320" max="11320"/>
    <col width="9.109375" customWidth="1" style="213" min="11321" max="11518"/>
    <col width="5.88671875" customWidth="1" style="213" min="11519" max="11519"/>
    <col width="9.109375" customWidth="1" style="213" min="11520" max="11520"/>
    <col width="27.6640625" customWidth="1" style="213" min="11521" max="11521"/>
    <col width="9.109375" customWidth="1" style="213" min="11522" max="11522"/>
    <col width="3.88671875" customWidth="1" style="213" min="11523" max="11539"/>
    <col width="5.109375" customWidth="1" style="213" min="11540" max="11540"/>
    <col width="5" customWidth="1" style="213" min="11541" max="11541"/>
    <col width="4.5546875" customWidth="1" style="213" min="11542" max="11542"/>
    <col width="3.88671875" customWidth="1" style="213" min="11543" max="11550"/>
    <col width="3.5546875" customWidth="1" style="213" min="11551" max="11551"/>
    <col width="3.88671875" customWidth="1" style="213" min="11552" max="11565"/>
    <col width="5.44140625" customWidth="1" style="213" min="11566" max="11566"/>
    <col width="3.88671875" customWidth="1" style="213" min="11567" max="11567"/>
    <col width="4.6640625" customWidth="1" style="213" min="11568" max="11568"/>
    <col width="3.88671875" customWidth="1" style="213" min="11569" max="11574"/>
    <col width="8.88671875" customWidth="1" style="213" min="11575" max="11575"/>
    <col width="7.88671875" customWidth="1" style="213" min="11576" max="11576"/>
    <col width="9.109375" customWidth="1" style="213" min="11577" max="11774"/>
    <col width="5.88671875" customWidth="1" style="213" min="11775" max="11775"/>
    <col width="9.109375" customWidth="1" style="213" min="11776" max="11776"/>
    <col width="27.6640625" customWidth="1" style="213" min="11777" max="11777"/>
    <col width="9.109375" customWidth="1" style="213" min="11778" max="11778"/>
    <col width="3.88671875" customWidth="1" style="213" min="11779" max="11795"/>
    <col width="5.109375" customWidth="1" style="213" min="11796" max="11796"/>
    <col width="5" customWidth="1" style="213" min="11797" max="11797"/>
    <col width="4.5546875" customWidth="1" style="213" min="11798" max="11798"/>
    <col width="3.88671875" customWidth="1" style="213" min="11799" max="11806"/>
    <col width="3.5546875" customWidth="1" style="213" min="11807" max="11807"/>
    <col width="3.88671875" customWidth="1" style="213" min="11808" max="11821"/>
    <col width="5.44140625" customWidth="1" style="213" min="11822" max="11822"/>
    <col width="3.88671875" customWidth="1" style="213" min="11823" max="11823"/>
    <col width="4.6640625" customWidth="1" style="213" min="11824" max="11824"/>
    <col width="3.88671875" customWidth="1" style="213" min="11825" max="11830"/>
    <col width="8.88671875" customWidth="1" style="213" min="11831" max="11831"/>
    <col width="7.88671875" customWidth="1" style="213" min="11832" max="11832"/>
    <col width="9.109375" customWidth="1" style="213" min="11833" max="12030"/>
    <col width="5.88671875" customWidth="1" style="213" min="12031" max="12031"/>
    <col width="9.109375" customWidth="1" style="213" min="12032" max="12032"/>
    <col width="27.6640625" customWidth="1" style="213" min="12033" max="12033"/>
    <col width="9.109375" customWidth="1" style="213" min="12034" max="12034"/>
    <col width="3.88671875" customWidth="1" style="213" min="12035" max="12051"/>
    <col width="5.109375" customWidth="1" style="213" min="12052" max="12052"/>
    <col width="5" customWidth="1" style="213" min="12053" max="12053"/>
    <col width="4.5546875" customWidth="1" style="213" min="12054" max="12054"/>
    <col width="3.88671875" customWidth="1" style="213" min="12055" max="12062"/>
    <col width="3.5546875" customWidth="1" style="213" min="12063" max="12063"/>
    <col width="3.88671875" customWidth="1" style="213" min="12064" max="12077"/>
    <col width="5.44140625" customWidth="1" style="213" min="12078" max="12078"/>
    <col width="3.88671875" customWidth="1" style="213" min="12079" max="12079"/>
    <col width="4.6640625" customWidth="1" style="213" min="12080" max="12080"/>
    <col width="3.88671875" customWidth="1" style="213" min="12081" max="12086"/>
    <col width="8.88671875" customWidth="1" style="213" min="12087" max="12087"/>
    <col width="7.88671875" customWidth="1" style="213" min="12088" max="12088"/>
    <col width="9.109375" customWidth="1" style="213" min="12089" max="12286"/>
    <col width="5.88671875" customWidth="1" style="213" min="12287" max="12287"/>
    <col width="9.109375" customWidth="1" style="213" min="12288" max="12288"/>
    <col width="27.6640625" customWidth="1" style="213" min="12289" max="12289"/>
    <col width="9.109375" customWidth="1" style="213" min="12290" max="12290"/>
    <col width="3.88671875" customWidth="1" style="213" min="12291" max="12307"/>
    <col width="5.109375" customWidth="1" style="213" min="12308" max="12308"/>
    <col width="5" customWidth="1" style="213" min="12309" max="12309"/>
    <col width="4.5546875" customWidth="1" style="213" min="12310" max="12310"/>
    <col width="3.88671875" customWidth="1" style="213" min="12311" max="12318"/>
    <col width="3.5546875" customWidth="1" style="213" min="12319" max="12319"/>
    <col width="3.88671875" customWidth="1" style="213" min="12320" max="12333"/>
    <col width="5.44140625" customWidth="1" style="213" min="12334" max="12334"/>
    <col width="3.88671875" customWidth="1" style="213" min="12335" max="12335"/>
    <col width="4.6640625" customWidth="1" style="213" min="12336" max="12336"/>
    <col width="3.88671875" customWidth="1" style="213" min="12337" max="12342"/>
    <col width="8.88671875" customWidth="1" style="213" min="12343" max="12343"/>
    <col width="7.88671875" customWidth="1" style="213" min="12344" max="12344"/>
    <col width="9.109375" customWidth="1" style="213" min="12345" max="12542"/>
    <col width="5.88671875" customWidth="1" style="213" min="12543" max="12543"/>
    <col width="9.109375" customWidth="1" style="213" min="12544" max="12544"/>
    <col width="27.6640625" customWidth="1" style="213" min="12545" max="12545"/>
    <col width="9.109375" customWidth="1" style="213" min="12546" max="12546"/>
    <col width="3.88671875" customWidth="1" style="213" min="12547" max="12563"/>
    <col width="5.109375" customWidth="1" style="213" min="12564" max="12564"/>
    <col width="5" customWidth="1" style="213" min="12565" max="12565"/>
    <col width="4.5546875" customWidth="1" style="213" min="12566" max="12566"/>
    <col width="3.88671875" customWidth="1" style="213" min="12567" max="12574"/>
    <col width="3.5546875" customWidth="1" style="213" min="12575" max="12575"/>
    <col width="3.88671875" customWidth="1" style="213" min="12576" max="12589"/>
    <col width="5.44140625" customWidth="1" style="213" min="12590" max="12590"/>
    <col width="3.88671875" customWidth="1" style="213" min="12591" max="12591"/>
    <col width="4.6640625" customWidth="1" style="213" min="12592" max="12592"/>
    <col width="3.88671875" customWidth="1" style="213" min="12593" max="12598"/>
    <col width="8.88671875" customWidth="1" style="213" min="12599" max="12599"/>
    <col width="7.88671875" customWidth="1" style="213" min="12600" max="12600"/>
    <col width="9.109375" customWidth="1" style="213" min="12601" max="12798"/>
    <col width="5.88671875" customWidth="1" style="213" min="12799" max="12799"/>
    <col width="9.109375" customWidth="1" style="213" min="12800" max="12800"/>
    <col width="27.6640625" customWidth="1" style="213" min="12801" max="12801"/>
    <col width="9.109375" customWidth="1" style="213" min="12802" max="12802"/>
    <col width="3.88671875" customWidth="1" style="213" min="12803" max="12819"/>
    <col width="5.109375" customWidth="1" style="213" min="12820" max="12820"/>
    <col width="5" customWidth="1" style="213" min="12821" max="12821"/>
    <col width="4.5546875" customWidth="1" style="213" min="12822" max="12822"/>
    <col width="3.88671875" customWidth="1" style="213" min="12823" max="12830"/>
    <col width="3.5546875" customWidth="1" style="213" min="12831" max="12831"/>
    <col width="3.88671875" customWidth="1" style="213" min="12832" max="12845"/>
    <col width="5.44140625" customWidth="1" style="213" min="12846" max="12846"/>
    <col width="3.88671875" customWidth="1" style="213" min="12847" max="12847"/>
    <col width="4.6640625" customWidth="1" style="213" min="12848" max="12848"/>
    <col width="3.88671875" customWidth="1" style="213" min="12849" max="12854"/>
    <col width="8.88671875" customWidth="1" style="213" min="12855" max="12855"/>
    <col width="7.88671875" customWidth="1" style="213" min="12856" max="12856"/>
    <col width="9.109375" customWidth="1" style="213" min="12857" max="13054"/>
    <col width="5.88671875" customWidth="1" style="213" min="13055" max="13055"/>
    <col width="9.109375" customWidth="1" style="213" min="13056" max="13056"/>
    <col width="27.6640625" customWidth="1" style="213" min="13057" max="13057"/>
    <col width="9.109375" customWidth="1" style="213" min="13058" max="13058"/>
    <col width="3.88671875" customWidth="1" style="213" min="13059" max="13075"/>
    <col width="5.109375" customWidth="1" style="213" min="13076" max="13076"/>
    <col width="5" customWidth="1" style="213" min="13077" max="13077"/>
    <col width="4.5546875" customWidth="1" style="213" min="13078" max="13078"/>
    <col width="3.88671875" customWidth="1" style="213" min="13079" max="13086"/>
    <col width="3.5546875" customWidth="1" style="213" min="13087" max="13087"/>
    <col width="3.88671875" customWidth="1" style="213" min="13088" max="13101"/>
    <col width="5.44140625" customWidth="1" style="213" min="13102" max="13102"/>
    <col width="3.88671875" customWidth="1" style="213" min="13103" max="13103"/>
    <col width="4.6640625" customWidth="1" style="213" min="13104" max="13104"/>
    <col width="3.88671875" customWidth="1" style="213" min="13105" max="13110"/>
    <col width="8.88671875" customWidth="1" style="213" min="13111" max="13111"/>
    <col width="7.88671875" customWidth="1" style="213" min="13112" max="13112"/>
    <col width="9.109375" customWidth="1" style="213" min="13113" max="13310"/>
    <col width="5.88671875" customWidth="1" style="213" min="13311" max="13311"/>
    <col width="9.109375" customWidth="1" style="213" min="13312" max="13312"/>
    <col width="27.6640625" customWidth="1" style="213" min="13313" max="13313"/>
    <col width="9.109375" customWidth="1" style="213" min="13314" max="13314"/>
    <col width="3.88671875" customWidth="1" style="213" min="13315" max="13331"/>
    <col width="5.109375" customWidth="1" style="213" min="13332" max="13332"/>
    <col width="5" customWidth="1" style="213" min="13333" max="13333"/>
    <col width="4.5546875" customWidth="1" style="213" min="13334" max="13334"/>
    <col width="3.88671875" customWidth="1" style="213" min="13335" max="13342"/>
    <col width="3.5546875" customWidth="1" style="213" min="13343" max="13343"/>
    <col width="3.88671875" customWidth="1" style="213" min="13344" max="13357"/>
    <col width="5.44140625" customWidth="1" style="213" min="13358" max="13358"/>
    <col width="3.88671875" customWidth="1" style="213" min="13359" max="13359"/>
    <col width="4.6640625" customWidth="1" style="213" min="13360" max="13360"/>
    <col width="3.88671875" customWidth="1" style="213" min="13361" max="13366"/>
    <col width="8.88671875" customWidth="1" style="213" min="13367" max="13367"/>
    <col width="7.88671875" customWidth="1" style="213" min="13368" max="13368"/>
    <col width="9.109375" customWidth="1" style="213" min="13369" max="13566"/>
    <col width="5.88671875" customWidth="1" style="213" min="13567" max="13567"/>
    <col width="9.109375" customWidth="1" style="213" min="13568" max="13568"/>
    <col width="27.6640625" customWidth="1" style="213" min="13569" max="13569"/>
    <col width="9.109375" customWidth="1" style="213" min="13570" max="13570"/>
    <col width="3.88671875" customWidth="1" style="213" min="13571" max="13587"/>
    <col width="5.109375" customWidth="1" style="213" min="13588" max="13588"/>
    <col width="5" customWidth="1" style="213" min="13589" max="13589"/>
    <col width="4.5546875" customWidth="1" style="213" min="13590" max="13590"/>
    <col width="3.88671875" customWidth="1" style="213" min="13591" max="13598"/>
    <col width="3.5546875" customWidth="1" style="213" min="13599" max="13599"/>
    <col width="3.88671875" customWidth="1" style="213" min="13600" max="13613"/>
    <col width="5.44140625" customWidth="1" style="213" min="13614" max="13614"/>
    <col width="3.88671875" customWidth="1" style="213" min="13615" max="13615"/>
    <col width="4.6640625" customWidth="1" style="213" min="13616" max="13616"/>
    <col width="3.88671875" customWidth="1" style="213" min="13617" max="13622"/>
    <col width="8.88671875" customWidth="1" style="213" min="13623" max="13623"/>
    <col width="7.88671875" customWidth="1" style="213" min="13624" max="13624"/>
    <col width="9.109375" customWidth="1" style="213" min="13625" max="13822"/>
    <col width="5.88671875" customWidth="1" style="213" min="13823" max="13823"/>
    <col width="9.109375" customWidth="1" style="213" min="13824" max="13824"/>
    <col width="27.6640625" customWidth="1" style="213" min="13825" max="13825"/>
    <col width="9.109375" customWidth="1" style="213" min="13826" max="13826"/>
    <col width="3.88671875" customWidth="1" style="213" min="13827" max="13843"/>
    <col width="5.109375" customWidth="1" style="213" min="13844" max="13844"/>
    <col width="5" customWidth="1" style="213" min="13845" max="13845"/>
    <col width="4.5546875" customWidth="1" style="213" min="13846" max="13846"/>
    <col width="3.88671875" customWidth="1" style="213" min="13847" max="13854"/>
    <col width="3.5546875" customWidth="1" style="213" min="13855" max="13855"/>
    <col width="3.88671875" customWidth="1" style="213" min="13856" max="13869"/>
    <col width="5.44140625" customWidth="1" style="213" min="13870" max="13870"/>
    <col width="3.88671875" customWidth="1" style="213" min="13871" max="13871"/>
    <col width="4.6640625" customWidth="1" style="213" min="13872" max="13872"/>
    <col width="3.88671875" customWidth="1" style="213" min="13873" max="13878"/>
    <col width="8.88671875" customWidth="1" style="213" min="13879" max="13879"/>
    <col width="7.88671875" customWidth="1" style="213" min="13880" max="13880"/>
    <col width="9.109375" customWidth="1" style="213" min="13881" max="14078"/>
    <col width="5.88671875" customWidth="1" style="213" min="14079" max="14079"/>
    <col width="9.109375" customWidth="1" style="213" min="14080" max="14080"/>
    <col width="27.6640625" customWidth="1" style="213" min="14081" max="14081"/>
    <col width="9.109375" customWidth="1" style="213" min="14082" max="14082"/>
    <col width="3.88671875" customWidth="1" style="213" min="14083" max="14099"/>
    <col width="5.109375" customWidth="1" style="213" min="14100" max="14100"/>
    <col width="5" customWidth="1" style="213" min="14101" max="14101"/>
    <col width="4.5546875" customWidth="1" style="213" min="14102" max="14102"/>
    <col width="3.88671875" customWidth="1" style="213" min="14103" max="14110"/>
    <col width="3.5546875" customWidth="1" style="213" min="14111" max="14111"/>
    <col width="3.88671875" customWidth="1" style="213" min="14112" max="14125"/>
    <col width="5.44140625" customWidth="1" style="213" min="14126" max="14126"/>
    <col width="3.88671875" customWidth="1" style="213" min="14127" max="14127"/>
    <col width="4.6640625" customWidth="1" style="213" min="14128" max="14128"/>
    <col width="3.88671875" customWidth="1" style="213" min="14129" max="14134"/>
    <col width="8.88671875" customWidth="1" style="213" min="14135" max="14135"/>
    <col width="7.88671875" customWidth="1" style="213" min="14136" max="14136"/>
    <col width="9.109375" customWidth="1" style="213" min="14137" max="14334"/>
    <col width="5.88671875" customWidth="1" style="213" min="14335" max="14335"/>
    <col width="9.109375" customWidth="1" style="213" min="14336" max="14336"/>
    <col width="27.6640625" customWidth="1" style="213" min="14337" max="14337"/>
    <col width="9.109375" customWidth="1" style="213" min="14338" max="14338"/>
    <col width="3.88671875" customWidth="1" style="213" min="14339" max="14355"/>
    <col width="5.109375" customWidth="1" style="213" min="14356" max="14356"/>
    <col width="5" customWidth="1" style="213" min="14357" max="14357"/>
    <col width="4.5546875" customWidth="1" style="213" min="14358" max="14358"/>
    <col width="3.88671875" customWidth="1" style="213" min="14359" max="14366"/>
    <col width="3.5546875" customWidth="1" style="213" min="14367" max="14367"/>
    <col width="3.88671875" customWidth="1" style="213" min="14368" max="14381"/>
    <col width="5.44140625" customWidth="1" style="213" min="14382" max="14382"/>
    <col width="3.88671875" customWidth="1" style="213" min="14383" max="14383"/>
    <col width="4.6640625" customWidth="1" style="213" min="14384" max="14384"/>
    <col width="3.88671875" customWidth="1" style="213" min="14385" max="14390"/>
    <col width="8.88671875" customWidth="1" style="213" min="14391" max="14391"/>
    <col width="7.88671875" customWidth="1" style="213" min="14392" max="14392"/>
    <col width="9.109375" customWidth="1" style="213" min="14393" max="14590"/>
    <col width="5.88671875" customWidth="1" style="213" min="14591" max="14591"/>
    <col width="9.109375" customWidth="1" style="213" min="14592" max="14592"/>
    <col width="27.6640625" customWidth="1" style="213" min="14593" max="14593"/>
    <col width="9.109375" customWidth="1" style="213" min="14594" max="14594"/>
    <col width="3.88671875" customWidth="1" style="213" min="14595" max="14611"/>
    <col width="5.109375" customWidth="1" style="213" min="14612" max="14612"/>
    <col width="5" customWidth="1" style="213" min="14613" max="14613"/>
    <col width="4.5546875" customWidth="1" style="213" min="14614" max="14614"/>
    <col width="3.88671875" customWidth="1" style="213" min="14615" max="14622"/>
    <col width="3.5546875" customWidth="1" style="213" min="14623" max="14623"/>
    <col width="3.88671875" customWidth="1" style="213" min="14624" max="14637"/>
    <col width="5.44140625" customWidth="1" style="213" min="14638" max="14638"/>
    <col width="3.88671875" customWidth="1" style="213" min="14639" max="14639"/>
    <col width="4.6640625" customWidth="1" style="213" min="14640" max="14640"/>
    <col width="3.88671875" customWidth="1" style="213" min="14641" max="14646"/>
    <col width="8.88671875" customWidth="1" style="213" min="14647" max="14647"/>
    <col width="7.88671875" customWidth="1" style="213" min="14648" max="14648"/>
    <col width="9.109375" customWidth="1" style="213" min="14649" max="14846"/>
    <col width="5.88671875" customWidth="1" style="213" min="14847" max="14847"/>
    <col width="9.109375" customWidth="1" style="213" min="14848" max="14848"/>
    <col width="27.6640625" customWidth="1" style="213" min="14849" max="14849"/>
    <col width="9.109375" customWidth="1" style="213" min="14850" max="14850"/>
    <col width="3.88671875" customWidth="1" style="213" min="14851" max="14867"/>
    <col width="5.109375" customWidth="1" style="213" min="14868" max="14868"/>
    <col width="5" customWidth="1" style="213" min="14869" max="14869"/>
    <col width="4.5546875" customWidth="1" style="213" min="14870" max="14870"/>
    <col width="3.88671875" customWidth="1" style="213" min="14871" max="14878"/>
    <col width="3.5546875" customWidth="1" style="213" min="14879" max="14879"/>
    <col width="3.88671875" customWidth="1" style="213" min="14880" max="14893"/>
    <col width="5.44140625" customWidth="1" style="213" min="14894" max="14894"/>
    <col width="3.88671875" customWidth="1" style="213" min="14895" max="14895"/>
    <col width="4.6640625" customWidth="1" style="213" min="14896" max="14896"/>
    <col width="3.88671875" customWidth="1" style="213" min="14897" max="14902"/>
    <col width="8.88671875" customWidth="1" style="213" min="14903" max="14903"/>
    <col width="7.88671875" customWidth="1" style="213" min="14904" max="14904"/>
    <col width="9.109375" customWidth="1" style="213" min="14905" max="15102"/>
    <col width="5.88671875" customWidth="1" style="213" min="15103" max="15103"/>
    <col width="9.109375" customWidth="1" style="213" min="15104" max="15104"/>
    <col width="27.6640625" customWidth="1" style="213" min="15105" max="15105"/>
    <col width="9.109375" customWidth="1" style="213" min="15106" max="15106"/>
    <col width="3.88671875" customWidth="1" style="213" min="15107" max="15123"/>
    <col width="5.109375" customWidth="1" style="213" min="15124" max="15124"/>
    <col width="5" customWidth="1" style="213" min="15125" max="15125"/>
    <col width="4.5546875" customWidth="1" style="213" min="15126" max="15126"/>
    <col width="3.88671875" customWidth="1" style="213" min="15127" max="15134"/>
    <col width="3.5546875" customWidth="1" style="213" min="15135" max="15135"/>
    <col width="3.88671875" customWidth="1" style="213" min="15136" max="15149"/>
    <col width="5.44140625" customWidth="1" style="213" min="15150" max="15150"/>
    <col width="3.88671875" customWidth="1" style="213" min="15151" max="15151"/>
    <col width="4.6640625" customWidth="1" style="213" min="15152" max="15152"/>
    <col width="3.88671875" customWidth="1" style="213" min="15153" max="15158"/>
    <col width="8.88671875" customWidth="1" style="213" min="15159" max="15159"/>
    <col width="7.88671875" customWidth="1" style="213" min="15160" max="15160"/>
    <col width="9.109375" customWidth="1" style="213" min="15161" max="15358"/>
    <col width="5.88671875" customWidth="1" style="213" min="15359" max="15359"/>
    <col width="9.109375" customWidth="1" style="213" min="15360" max="15360"/>
    <col width="27.6640625" customWidth="1" style="213" min="15361" max="15361"/>
    <col width="9.109375" customWidth="1" style="213" min="15362" max="15362"/>
    <col width="3.88671875" customWidth="1" style="213" min="15363" max="15379"/>
    <col width="5.109375" customWidth="1" style="213" min="15380" max="15380"/>
    <col width="5" customWidth="1" style="213" min="15381" max="15381"/>
    <col width="4.5546875" customWidth="1" style="213" min="15382" max="15382"/>
    <col width="3.88671875" customWidth="1" style="213" min="15383" max="15390"/>
    <col width="3.5546875" customWidth="1" style="213" min="15391" max="15391"/>
    <col width="3.88671875" customWidth="1" style="213" min="15392" max="15405"/>
    <col width="5.44140625" customWidth="1" style="213" min="15406" max="15406"/>
    <col width="3.88671875" customWidth="1" style="213" min="15407" max="15407"/>
    <col width="4.6640625" customWidth="1" style="213" min="15408" max="15408"/>
    <col width="3.88671875" customWidth="1" style="213" min="15409" max="15414"/>
    <col width="8.88671875" customWidth="1" style="213" min="15415" max="15415"/>
    <col width="7.88671875" customWidth="1" style="213" min="15416" max="15416"/>
    <col width="9.109375" customWidth="1" style="213" min="15417" max="15614"/>
    <col width="5.88671875" customWidth="1" style="213" min="15615" max="15615"/>
    <col width="9.109375" customWidth="1" style="213" min="15616" max="15616"/>
    <col width="27.6640625" customWidth="1" style="213" min="15617" max="15617"/>
    <col width="9.109375" customWidth="1" style="213" min="15618" max="15618"/>
    <col width="3.88671875" customWidth="1" style="213" min="15619" max="15635"/>
    <col width="5.109375" customWidth="1" style="213" min="15636" max="15636"/>
    <col width="5" customWidth="1" style="213" min="15637" max="15637"/>
    <col width="4.5546875" customWidth="1" style="213" min="15638" max="15638"/>
    <col width="3.88671875" customWidth="1" style="213" min="15639" max="15646"/>
    <col width="3.5546875" customWidth="1" style="213" min="15647" max="15647"/>
    <col width="3.88671875" customWidth="1" style="213" min="15648" max="15661"/>
    <col width="5.44140625" customWidth="1" style="213" min="15662" max="15662"/>
    <col width="3.88671875" customWidth="1" style="213" min="15663" max="15663"/>
    <col width="4.6640625" customWidth="1" style="213" min="15664" max="15664"/>
    <col width="3.88671875" customWidth="1" style="213" min="15665" max="15670"/>
    <col width="8.88671875" customWidth="1" style="213" min="15671" max="15671"/>
    <col width="7.88671875" customWidth="1" style="213" min="15672" max="15672"/>
    <col width="9.109375" customWidth="1" style="213" min="15673" max="15870"/>
    <col width="5.88671875" customWidth="1" style="213" min="15871" max="15871"/>
    <col width="9.109375" customWidth="1" style="213" min="15872" max="15872"/>
    <col width="27.6640625" customWidth="1" style="213" min="15873" max="15873"/>
    <col width="9.109375" customWidth="1" style="213" min="15874" max="15874"/>
    <col width="3.88671875" customWidth="1" style="213" min="15875" max="15891"/>
    <col width="5.109375" customWidth="1" style="213" min="15892" max="15892"/>
    <col width="5" customWidth="1" style="213" min="15893" max="15893"/>
    <col width="4.5546875" customWidth="1" style="213" min="15894" max="15894"/>
    <col width="3.88671875" customWidth="1" style="213" min="15895" max="15902"/>
    <col width="3.5546875" customWidth="1" style="213" min="15903" max="15903"/>
    <col width="3.88671875" customWidth="1" style="213" min="15904" max="15917"/>
    <col width="5.44140625" customWidth="1" style="213" min="15918" max="15918"/>
    <col width="3.88671875" customWidth="1" style="213" min="15919" max="15919"/>
    <col width="4.6640625" customWidth="1" style="213" min="15920" max="15920"/>
    <col width="3.88671875" customWidth="1" style="213" min="15921" max="15926"/>
    <col width="8.88671875" customWidth="1" style="213" min="15927" max="15927"/>
    <col width="7.88671875" customWidth="1" style="213" min="15928" max="15928"/>
    <col width="9.109375" customWidth="1" style="213" min="15929" max="16126"/>
    <col width="5.88671875" customWidth="1" style="213" min="16127" max="16127"/>
    <col width="9.109375" customWidth="1" style="213" min="16128" max="16128"/>
    <col width="27.6640625" customWidth="1" style="213" min="16129" max="16129"/>
    <col width="9.109375" customWidth="1" style="213" min="16130" max="16130"/>
    <col width="3.88671875" customWidth="1" style="213" min="16131" max="16147"/>
    <col width="5.109375" customWidth="1" style="213" min="16148" max="16148"/>
    <col width="5" customWidth="1" style="213" min="16149" max="16149"/>
    <col width="4.5546875" customWidth="1" style="213" min="16150" max="16150"/>
    <col width="3.88671875" customWidth="1" style="213" min="16151" max="16158"/>
    <col width="3.5546875" customWidth="1" style="213" min="16159" max="16159"/>
    <col width="3.88671875" customWidth="1" style="213" min="16160" max="16173"/>
    <col width="5.44140625" customWidth="1" style="213" min="16174" max="16174"/>
    <col width="3.88671875" customWidth="1" style="213" min="16175" max="16175"/>
    <col width="4.6640625" customWidth="1" style="213" min="16176" max="16176"/>
    <col width="3.88671875" customWidth="1" style="213" min="16177" max="16182"/>
    <col width="8.88671875" customWidth="1" style="213" min="16183" max="16183"/>
    <col width="7.88671875" customWidth="1" style="213" min="16184" max="16184"/>
    <col width="9.109375" customWidth="1" style="213" min="16185" max="16384"/>
  </cols>
  <sheetData>
    <row r="1" ht="33" customHeight="1" thickBot="1">
      <c r="B1" s="416" t="inlineStr">
        <is>
          <t xml:space="preserve">  2 курс специальность 42.02.01_ОО_2г.10мес.</t>
        </is>
      </c>
    </row>
    <row r="2" ht="34.5" customHeight="1">
      <c r="B2" s="421" t="inlineStr">
        <is>
          <t>Индекс</t>
        </is>
      </c>
      <c r="C2" s="421" t="inlineStr">
        <is>
          <t>Наименование циклов, учебных предметов, дисциплин,  МДК, практик</t>
        </is>
      </c>
      <c r="D2" s="415" t="inlineStr">
        <is>
          <t>Сентябрь</t>
        </is>
      </c>
      <c r="E2" s="478" t="n"/>
      <c r="F2" s="478" t="n"/>
      <c r="G2" s="479" t="n"/>
      <c r="H2" s="480" t="inlineStr">
        <is>
          <t>27 сен - 3 окт</t>
        </is>
      </c>
      <c r="I2" s="415" t="inlineStr">
        <is>
          <t>Октябрь</t>
        </is>
      </c>
      <c r="J2" s="478" t="n"/>
      <c r="K2" s="478" t="n"/>
      <c r="L2" s="479" t="n"/>
      <c r="M2" s="415" t="inlineStr">
        <is>
          <t>Ноябрь</t>
        </is>
      </c>
      <c r="N2" s="478" t="n"/>
      <c r="O2" s="478" t="n"/>
      <c r="P2" s="479" t="n"/>
      <c r="Q2" s="480" t="inlineStr">
        <is>
          <t>29 нояб - 5 дек</t>
        </is>
      </c>
      <c r="R2" s="415" t="inlineStr">
        <is>
          <t>Декабрь</t>
        </is>
      </c>
      <c r="S2" s="478" t="n"/>
      <c r="T2" s="479" t="n"/>
      <c r="U2" s="480" t="inlineStr">
        <is>
          <t>27 дек - 2 янв</t>
        </is>
      </c>
      <c r="V2" s="415" t="inlineStr">
        <is>
          <t>Январь</t>
        </is>
      </c>
      <c r="W2" s="478" t="n"/>
      <c r="X2" s="478" t="n"/>
      <c r="Y2" s="479" t="n"/>
      <c r="Z2" s="480" t="inlineStr">
        <is>
          <t>31 янв - 6 фев</t>
        </is>
      </c>
      <c r="AA2" s="415" t="inlineStr">
        <is>
          <t>Февраль</t>
        </is>
      </c>
      <c r="AB2" s="478" t="n"/>
      <c r="AC2" s="479" t="n"/>
      <c r="AD2" s="480" t="inlineStr">
        <is>
          <t>28 фев - 5 мар</t>
        </is>
      </c>
      <c r="AE2" s="415" t="inlineStr">
        <is>
          <t>Март</t>
        </is>
      </c>
      <c r="AF2" s="478" t="n"/>
      <c r="AG2" s="479" t="n"/>
      <c r="AH2" s="480" t="inlineStr">
        <is>
          <t>27 мар - 2 апр</t>
        </is>
      </c>
      <c r="AI2" s="415" t="inlineStr">
        <is>
          <t>Апрель</t>
        </is>
      </c>
      <c r="AJ2" s="478" t="n"/>
      <c r="AK2" s="478" t="n"/>
      <c r="AL2" s="479" t="n"/>
      <c r="AM2" s="415" t="inlineStr">
        <is>
          <t>Май</t>
        </is>
      </c>
      <c r="AN2" s="478" t="n"/>
      <c r="AO2" s="478" t="n"/>
      <c r="AP2" s="479" t="n"/>
      <c r="AQ2" s="480" t="inlineStr">
        <is>
          <t>29 мая - 4 июн</t>
        </is>
      </c>
      <c r="AR2" s="415" t="inlineStr">
        <is>
          <t>Июнь</t>
        </is>
      </c>
      <c r="AS2" s="478" t="n"/>
      <c r="AT2" s="479" t="n"/>
      <c r="AU2" s="480" t="inlineStr">
        <is>
          <t>26 июн - 2 июл</t>
        </is>
      </c>
      <c r="AV2" s="415" t="inlineStr">
        <is>
          <t>Июль</t>
        </is>
      </c>
      <c r="AW2" s="478" t="n"/>
      <c r="AX2" s="478" t="n"/>
      <c r="AY2" s="479" t="n"/>
      <c r="AZ2" s="480" t="inlineStr">
        <is>
          <t>31 июл - 6 авг</t>
        </is>
      </c>
      <c r="BA2" s="415" t="inlineStr">
        <is>
          <t>Август</t>
        </is>
      </c>
      <c r="BB2" s="478" t="n"/>
      <c r="BC2" s="479" t="n"/>
      <c r="BD2" s="456" t="inlineStr">
        <is>
          <t xml:space="preserve">Всего ак.часов </t>
        </is>
      </c>
    </row>
    <row r="3" ht="15.75" customHeight="1">
      <c r="B3" s="481" t="n"/>
      <c r="C3" s="481" t="n"/>
      <c r="D3" s="482" t="inlineStr">
        <is>
          <t>1 - 5</t>
        </is>
      </c>
      <c r="E3" s="482" t="inlineStr">
        <is>
          <t>6 - 12</t>
        </is>
      </c>
      <c r="F3" s="482" t="inlineStr">
        <is>
          <t>13 - 19</t>
        </is>
      </c>
      <c r="G3" s="482" t="inlineStr">
        <is>
          <t>20 - 26</t>
        </is>
      </c>
      <c r="H3" s="483" t="n"/>
      <c r="I3" s="482" t="inlineStr">
        <is>
          <t>4 - 10</t>
        </is>
      </c>
      <c r="J3" s="482" t="inlineStr">
        <is>
          <t>11 - 17</t>
        </is>
      </c>
      <c r="K3" s="482" t="inlineStr">
        <is>
          <t>18 - 24</t>
        </is>
      </c>
      <c r="L3" s="482" t="inlineStr">
        <is>
          <t>25 - 31</t>
        </is>
      </c>
      <c r="M3" s="482" t="inlineStr">
        <is>
          <t>1 - 7</t>
        </is>
      </c>
      <c r="N3" s="482" t="inlineStr">
        <is>
          <t>8 - 14</t>
        </is>
      </c>
      <c r="O3" s="482" t="inlineStr">
        <is>
          <t>15 - 21</t>
        </is>
      </c>
      <c r="P3" s="482" t="inlineStr">
        <is>
          <t>22 - 28</t>
        </is>
      </c>
      <c r="Q3" s="483" t="n"/>
      <c r="R3" s="482" t="inlineStr">
        <is>
          <t>6 - 12</t>
        </is>
      </c>
      <c r="S3" s="482" t="inlineStr">
        <is>
          <t>13 - 19</t>
        </is>
      </c>
      <c r="T3" s="482" t="inlineStr">
        <is>
          <t>20 - 26</t>
        </is>
      </c>
      <c r="U3" s="483" t="n"/>
      <c r="V3" s="482" t="inlineStr">
        <is>
          <t>3 - 9</t>
        </is>
      </c>
      <c r="W3" s="482" t="inlineStr">
        <is>
          <t>10 - 16</t>
        </is>
      </c>
      <c r="X3" s="482" t="inlineStr">
        <is>
          <t>17 - 23</t>
        </is>
      </c>
      <c r="Y3" s="482" t="inlineStr">
        <is>
          <t>24 - 30</t>
        </is>
      </c>
      <c r="Z3" s="483" t="n"/>
      <c r="AA3" s="482" t="inlineStr">
        <is>
          <t>7 - 13</t>
        </is>
      </c>
      <c r="AB3" s="482" t="inlineStr">
        <is>
          <t>14 - 20</t>
        </is>
      </c>
      <c r="AC3" s="482" t="inlineStr">
        <is>
          <t>21 - 27</t>
        </is>
      </c>
      <c r="AD3" s="483" t="n"/>
      <c r="AE3" s="482" t="inlineStr">
        <is>
          <t>6 - 12</t>
        </is>
      </c>
      <c r="AF3" s="482" t="inlineStr">
        <is>
          <t>13 - 19</t>
        </is>
      </c>
      <c r="AG3" s="482" t="inlineStr">
        <is>
          <t>20 - 26</t>
        </is>
      </c>
      <c r="AH3" s="483" t="n"/>
      <c r="AI3" s="482" t="inlineStr">
        <is>
          <t>3 - 9</t>
        </is>
      </c>
      <c r="AJ3" s="482" t="inlineStr">
        <is>
          <t>10 - 16</t>
        </is>
      </c>
      <c r="AK3" s="482" t="inlineStr">
        <is>
          <t>17 - 23</t>
        </is>
      </c>
      <c r="AL3" s="482" t="inlineStr">
        <is>
          <t>24 - 30</t>
        </is>
      </c>
      <c r="AM3" s="482" t="inlineStr">
        <is>
          <t>1 - 7</t>
        </is>
      </c>
      <c r="AN3" s="482" t="inlineStr">
        <is>
          <t>8 - 14</t>
        </is>
      </c>
      <c r="AO3" s="482" t="inlineStr">
        <is>
          <t>15 - 21</t>
        </is>
      </c>
      <c r="AP3" s="482" t="inlineStr">
        <is>
          <t>22 - 28</t>
        </is>
      </c>
      <c r="AQ3" s="483" t="n"/>
      <c r="AR3" s="482" t="inlineStr">
        <is>
          <t>5 - 11</t>
        </is>
      </c>
      <c r="AS3" s="482" t="inlineStr">
        <is>
          <t>12 - 18</t>
        </is>
      </c>
      <c r="AT3" s="482" t="inlineStr">
        <is>
          <t>19 - 25</t>
        </is>
      </c>
      <c r="AU3" s="483" t="n"/>
      <c r="AV3" s="482" t="inlineStr">
        <is>
          <t>3 - 9</t>
        </is>
      </c>
      <c r="AW3" s="482" t="inlineStr">
        <is>
          <t>10 - 16</t>
        </is>
      </c>
      <c r="AX3" s="482" t="inlineStr">
        <is>
          <t>17 - 23</t>
        </is>
      </c>
      <c r="AY3" s="482" t="inlineStr">
        <is>
          <t>24 - 30</t>
        </is>
      </c>
      <c r="AZ3" s="483" t="n"/>
      <c r="BA3" s="482" t="inlineStr">
        <is>
          <t>7 - 13 авг</t>
        </is>
      </c>
      <c r="BB3" s="482" t="inlineStr">
        <is>
          <t>14 - 20 авг</t>
        </is>
      </c>
      <c r="BC3" s="482" t="inlineStr">
        <is>
          <t>21 - 31 авг</t>
        </is>
      </c>
      <c r="BD3" s="481" t="n"/>
    </row>
    <row r="4" ht="64.5" customHeight="1">
      <c r="B4" s="481" t="n"/>
      <c r="C4" s="481" t="n"/>
      <c r="D4" s="484" t="n"/>
      <c r="E4" s="484" t="n"/>
      <c r="F4" s="484" t="n"/>
      <c r="G4" s="484" t="n"/>
      <c r="H4" s="485" t="n"/>
      <c r="I4" s="484" t="n"/>
      <c r="J4" s="484" t="n"/>
      <c r="K4" s="484" t="n"/>
      <c r="L4" s="484" t="n"/>
      <c r="M4" s="484" t="n"/>
      <c r="N4" s="484" t="n"/>
      <c r="O4" s="484" t="n"/>
      <c r="P4" s="484" t="n"/>
      <c r="Q4" s="485" t="n"/>
      <c r="R4" s="484" t="n"/>
      <c r="S4" s="484" t="n"/>
      <c r="T4" s="484" t="n"/>
      <c r="U4" s="485" t="n"/>
      <c r="V4" s="484" t="n"/>
      <c r="W4" s="484" t="n"/>
      <c r="X4" s="484" t="n"/>
      <c r="Y4" s="484" t="n"/>
      <c r="Z4" s="485" t="n"/>
      <c r="AA4" s="484" t="n"/>
      <c r="AB4" s="484" t="n"/>
      <c r="AC4" s="484" t="n"/>
      <c r="AD4" s="485" t="n"/>
      <c r="AE4" s="484" t="n"/>
      <c r="AF4" s="484" t="n"/>
      <c r="AG4" s="484" t="n"/>
      <c r="AH4" s="485" t="n"/>
      <c r="AI4" s="484" t="n"/>
      <c r="AJ4" s="484" t="n"/>
      <c r="AK4" s="484" t="n"/>
      <c r="AL4" s="484" t="n"/>
      <c r="AM4" s="484" t="n"/>
      <c r="AN4" s="484" t="n"/>
      <c r="AO4" s="484" t="n"/>
      <c r="AP4" s="484" t="n"/>
      <c r="AQ4" s="485" t="n"/>
      <c r="AR4" s="484" t="n"/>
      <c r="AS4" s="484" t="n"/>
      <c r="AT4" s="484" t="n"/>
      <c r="AU4" s="485" t="n"/>
      <c r="AV4" s="484" t="n"/>
      <c r="AW4" s="484" t="n"/>
      <c r="AX4" s="484" t="n"/>
      <c r="AY4" s="484" t="n"/>
      <c r="AZ4" s="485" t="n"/>
      <c r="BA4" s="484" t="n"/>
      <c r="BB4" s="484" t="n"/>
      <c r="BC4" s="484" t="n"/>
      <c r="BD4" s="481" t="n"/>
    </row>
    <row r="5" ht="17.4" customHeight="1">
      <c r="B5" s="481" t="n"/>
      <c r="C5" s="481" t="n"/>
      <c r="D5" s="449" t="inlineStr">
        <is>
          <t>Порядковые номера  недель учебного года</t>
        </is>
      </c>
      <c r="E5" s="486" t="n"/>
      <c r="F5" s="486" t="n"/>
      <c r="G5" s="486" t="n"/>
      <c r="H5" s="486" t="n"/>
      <c r="I5" s="486" t="n"/>
      <c r="J5" s="486" t="n"/>
      <c r="K5" s="486" t="n"/>
      <c r="L5" s="486" t="n"/>
      <c r="M5" s="486" t="n"/>
      <c r="N5" s="486" t="n"/>
      <c r="O5" s="486" t="n"/>
      <c r="P5" s="486" t="n"/>
      <c r="Q5" s="486" t="n"/>
      <c r="R5" s="486" t="n"/>
      <c r="S5" s="486" t="n"/>
      <c r="T5" s="486" t="n"/>
      <c r="U5" s="486" t="n"/>
      <c r="V5" s="486" t="n"/>
      <c r="W5" s="486" t="n"/>
      <c r="X5" s="486" t="n"/>
      <c r="Y5" s="486" t="n"/>
      <c r="Z5" s="486" t="n"/>
      <c r="AA5" s="486" t="n"/>
      <c r="AB5" s="486" t="n"/>
      <c r="AC5" s="486" t="n"/>
      <c r="AD5" s="486" t="n"/>
      <c r="AE5" s="486" t="n"/>
      <c r="AF5" s="486" t="n"/>
      <c r="AG5" s="486" t="n"/>
      <c r="AH5" s="486" t="n"/>
      <c r="AI5" s="486" t="n"/>
      <c r="AJ5" s="486" t="n"/>
      <c r="AK5" s="486" t="n"/>
      <c r="AL5" s="486" t="n"/>
      <c r="AM5" s="486" t="n"/>
      <c r="AN5" s="486" t="n"/>
      <c r="AO5" s="486" t="n"/>
      <c r="AP5" s="486" t="n"/>
      <c r="AQ5" s="486" t="n"/>
      <c r="AR5" s="486" t="n"/>
      <c r="AS5" s="486" t="n"/>
      <c r="AT5" s="486" t="n"/>
      <c r="AU5" s="486" t="n"/>
      <c r="AV5" s="486" t="n"/>
      <c r="AW5" s="486" t="n"/>
      <c r="AX5" s="486" t="n"/>
      <c r="AY5" s="486" t="n"/>
      <c r="AZ5" s="486" t="n"/>
      <c r="BA5" s="486" t="n"/>
      <c r="BB5" s="486" t="n"/>
      <c r="BC5" s="487" t="n"/>
      <c r="BD5" s="481" t="n"/>
    </row>
    <row r="6" ht="12.75" customHeight="1" thickBot="1">
      <c r="B6" s="488" t="n"/>
      <c r="C6" s="488" t="n"/>
      <c r="D6" s="92" t="n">
        <v>1</v>
      </c>
      <c r="E6" s="93" t="n">
        <v>2</v>
      </c>
      <c r="F6" s="93" t="n">
        <v>3</v>
      </c>
      <c r="G6" s="93" t="n">
        <v>4</v>
      </c>
      <c r="H6" s="93" t="n">
        <v>5</v>
      </c>
      <c r="I6" s="93" t="n">
        <v>6</v>
      </c>
      <c r="J6" s="93" t="n">
        <v>7</v>
      </c>
      <c r="K6" s="94" t="n">
        <v>8</v>
      </c>
      <c r="L6" s="94" t="n">
        <v>9</v>
      </c>
      <c r="M6" s="94" t="n">
        <v>10</v>
      </c>
      <c r="N6" s="94" t="n">
        <v>11</v>
      </c>
      <c r="O6" s="94" t="n">
        <v>12</v>
      </c>
      <c r="P6" s="94" t="n">
        <v>13</v>
      </c>
      <c r="Q6" s="94" t="n">
        <v>14</v>
      </c>
      <c r="R6" s="94" t="n">
        <v>15</v>
      </c>
      <c r="S6" s="94" t="n">
        <v>16</v>
      </c>
      <c r="T6" s="94" t="n">
        <v>17</v>
      </c>
      <c r="U6" s="94" t="n">
        <v>18</v>
      </c>
      <c r="V6" s="94" t="n">
        <v>19</v>
      </c>
      <c r="W6" s="94" t="n">
        <v>20</v>
      </c>
      <c r="X6" s="94" t="n">
        <v>21</v>
      </c>
      <c r="Y6" s="94" t="n">
        <v>22</v>
      </c>
      <c r="Z6" s="94" t="n">
        <v>23</v>
      </c>
      <c r="AA6" s="94" t="n">
        <v>24</v>
      </c>
      <c r="AB6" s="94" t="n">
        <v>25</v>
      </c>
      <c r="AC6" s="94" t="n">
        <v>26</v>
      </c>
      <c r="AD6" s="94" t="n">
        <v>27</v>
      </c>
      <c r="AE6" s="94" t="n">
        <v>28</v>
      </c>
      <c r="AF6" s="94" t="n">
        <v>29</v>
      </c>
      <c r="AG6" s="94" t="n">
        <v>30</v>
      </c>
      <c r="AH6" s="94" t="n">
        <v>31</v>
      </c>
      <c r="AI6" s="94" t="n">
        <v>32</v>
      </c>
      <c r="AJ6" s="94" t="n">
        <v>33</v>
      </c>
      <c r="AK6" s="94" t="n">
        <v>34</v>
      </c>
      <c r="AL6" s="94" t="n">
        <v>35</v>
      </c>
      <c r="AM6" s="94" t="n">
        <v>36</v>
      </c>
      <c r="AN6" s="94" t="n">
        <v>37</v>
      </c>
      <c r="AO6" s="94" t="n">
        <v>38</v>
      </c>
      <c r="AP6" s="94" t="n">
        <v>39</v>
      </c>
      <c r="AQ6" s="94" t="n">
        <v>40</v>
      </c>
      <c r="AR6" s="94" t="n">
        <v>41</v>
      </c>
      <c r="AS6" s="94" t="n">
        <v>42</v>
      </c>
      <c r="AT6" s="94" t="n">
        <v>43</v>
      </c>
      <c r="AU6" s="95" t="n">
        <v>44</v>
      </c>
      <c r="AV6" s="94" t="n">
        <v>45</v>
      </c>
      <c r="AW6" s="94" t="n">
        <v>46</v>
      </c>
      <c r="AX6" s="94" t="n">
        <v>47</v>
      </c>
      <c r="AY6" s="94" t="n">
        <v>48</v>
      </c>
      <c r="AZ6" s="94" t="n">
        <v>49</v>
      </c>
      <c r="BA6" s="94" t="n">
        <v>50</v>
      </c>
      <c r="BB6" s="94" t="n">
        <v>51</v>
      </c>
      <c r="BC6" s="96" t="n">
        <v>52</v>
      </c>
      <c r="BD6" s="488" t="n"/>
    </row>
    <row r="7" ht="36.75" customHeight="1">
      <c r="B7" s="97" t="inlineStr">
        <is>
          <t>СГ.01</t>
        </is>
      </c>
      <c r="C7" s="97" t="inlineStr">
        <is>
          <t>История России</t>
        </is>
      </c>
      <c r="D7" s="88" t="n">
        <v>2</v>
      </c>
      <c r="E7" s="79" t="n">
        <v>2</v>
      </c>
      <c r="F7" s="79" t="n">
        <v>2</v>
      </c>
      <c r="G7" s="79" t="n">
        <v>2</v>
      </c>
      <c r="H7" s="79" t="n">
        <v>2</v>
      </c>
      <c r="I7" s="79" t="n">
        <v>2</v>
      </c>
      <c r="J7" s="79" t="n">
        <v>2</v>
      </c>
      <c r="K7" s="79" t="n">
        <v>2</v>
      </c>
      <c r="L7" s="79" t="n">
        <v>2</v>
      </c>
      <c r="M7" s="79" t="n">
        <v>2</v>
      </c>
      <c r="N7" s="79" t="n">
        <v>2</v>
      </c>
      <c r="O7" s="69" t="n">
        <v>2</v>
      </c>
      <c r="P7" s="79" t="n">
        <v>2</v>
      </c>
      <c r="Q7" s="79" t="n">
        <v>2</v>
      </c>
      <c r="R7" s="79" t="n">
        <v>2</v>
      </c>
      <c r="S7" s="110" t="n">
        <v>2</v>
      </c>
      <c r="T7" s="146" t="n">
        <v>6</v>
      </c>
      <c r="U7" s="55">
        <f>SUM(D7:T7)</f>
        <v/>
      </c>
      <c r="V7" s="55" t="n"/>
      <c r="W7" s="69" t="n"/>
      <c r="X7" s="69" t="n"/>
      <c r="Y7" s="69" t="n"/>
      <c r="Z7" s="69" t="n"/>
      <c r="AA7" s="69" t="n"/>
      <c r="AB7" s="69" t="n"/>
      <c r="AC7" s="69" t="n"/>
      <c r="AD7" s="69" t="n"/>
      <c r="AE7" s="69" t="n"/>
      <c r="AF7" s="69" t="n"/>
      <c r="AG7" s="69" t="n"/>
      <c r="AH7" s="69" t="n"/>
      <c r="AI7" s="69" t="n"/>
      <c r="AJ7" s="69" t="n"/>
      <c r="AK7" s="69" t="n"/>
      <c r="AL7" s="69" t="n"/>
      <c r="AM7" s="69" t="n"/>
      <c r="AN7" s="69" t="n"/>
      <c r="AO7" s="69" t="n"/>
      <c r="AP7" s="69" t="n"/>
      <c r="AQ7" s="69" t="n"/>
      <c r="AR7" s="69" t="n"/>
      <c r="AS7" s="69" t="n"/>
      <c r="AT7" s="69" t="n"/>
      <c r="AU7" s="55">
        <f>SUM(W7:AT7)</f>
        <v/>
      </c>
      <c r="AV7" s="55" t="n"/>
      <c r="AW7" s="55" t="n"/>
      <c r="AX7" s="55" t="n"/>
      <c r="AY7" s="55" t="n"/>
      <c r="AZ7" s="55" t="n"/>
      <c r="BA7" s="55" t="n"/>
      <c r="BB7" s="148" t="n"/>
      <c r="BC7" s="126" t="n"/>
      <c r="BD7" s="104">
        <f>SUM(U7,AV7,)</f>
        <v/>
      </c>
    </row>
    <row r="8" ht="36.75" customHeight="1">
      <c r="B8" s="218" t="inlineStr">
        <is>
          <t>СГ.02</t>
        </is>
      </c>
      <c r="C8" s="217" t="inlineStr">
        <is>
          <t>Иностранный язык в профессиональной деятельности</t>
        </is>
      </c>
      <c r="D8" s="83" t="n">
        <v>2</v>
      </c>
      <c r="E8" s="73" t="n">
        <v>2</v>
      </c>
      <c r="F8" s="73" t="n">
        <v>2</v>
      </c>
      <c r="G8" s="73" t="n">
        <v>2</v>
      </c>
      <c r="H8" s="73" t="n">
        <v>2</v>
      </c>
      <c r="I8" s="73" t="n">
        <v>2</v>
      </c>
      <c r="J8" s="73" t="n">
        <v>2</v>
      </c>
      <c r="K8" s="73" t="n">
        <v>2</v>
      </c>
      <c r="L8" s="73" t="n">
        <v>2</v>
      </c>
      <c r="M8" s="73" t="n">
        <v>2</v>
      </c>
      <c r="N8" s="73" t="n">
        <v>2</v>
      </c>
      <c r="O8" s="119" t="n">
        <v>2</v>
      </c>
      <c r="P8" s="73" t="n">
        <v>2</v>
      </c>
      <c r="Q8" s="73" t="n">
        <v>2</v>
      </c>
      <c r="R8" s="73" t="n">
        <v>2</v>
      </c>
      <c r="S8" s="113" t="n">
        <v>2</v>
      </c>
      <c r="T8" s="144" t="n">
        <v>6</v>
      </c>
      <c r="U8" s="463">
        <f>SUM(D8:T8)</f>
        <v/>
      </c>
      <c r="V8" s="463" t="n"/>
      <c r="W8" s="66" t="n"/>
      <c r="X8" s="66" t="n"/>
      <c r="Y8" s="66" t="n"/>
      <c r="Z8" s="66" t="n"/>
      <c r="AA8" s="66" t="n"/>
      <c r="AB8" s="66" t="n"/>
      <c r="AC8" s="66" t="n"/>
      <c r="AD8" s="66" t="n"/>
      <c r="AE8" s="66" t="n"/>
      <c r="AF8" s="66" t="n"/>
      <c r="AG8" s="66" t="n"/>
      <c r="AH8" s="66" t="n"/>
      <c r="AI8" s="66" t="n"/>
      <c r="AJ8" s="66" t="n"/>
      <c r="AK8" s="66" t="n"/>
      <c r="AL8" s="66" t="n"/>
      <c r="AM8" s="66" t="n"/>
      <c r="AN8" s="66" t="n"/>
      <c r="AO8" s="66" t="n"/>
      <c r="AP8" s="66" t="n"/>
      <c r="AQ8" s="66" t="n"/>
      <c r="AR8" s="66" t="n"/>
      <c r="AS8" s="66" t="n"/>
      <c r="AT8" s="68" t="n"/>
      <c r="AU8" s="56">
        <f>SUM(W8:AT8)</f>
        <v/>
      </c>
      <c r="AV8" s="463" t="n"/>
      <c r="AW8" s="463" t="n"/>
      <c r="AX8" s="463" t="n"/>
      <c r="AY8" s="463" t="n"/>
      <c r="AZ8" s="463" t="n"/>
      <c r="BA8" s="463" t="n"/>
      <c r="BB8" s="149" t="n"/>
      <c r="BC8" s="127" t="n"/>
      <c r="BD8" s="104">
        <f>SUM(U8,AU8,)</f>
        <v/>
      </c>
    </row>
    <row r="9" ht="36.75" customFormat="1" customHeight="1" s="82">
      <c r="B9" s="218" t="inlineStr">
        <is>
          <t>СГ.03</t>
        </is>
      </c>
      <c r="C9" s="217" t="inlineStr">
        <is>
          <t>Безопасность жизнедеятельности</t>
        </is>
      </c>
      <c r="D9" s="83" t="n"/>
      <c r="E9" s="73" t="n"/>
      <c r="F9" s="73" t="n"/>
      <c r="G9" s="73" t="n"/>
      <c r="H9" s="73" t="n"/>
      <c r="I9" s="73" t="n"/>
      <c r="J9" s="73" t="n"/>
      <c r="K9" s="73" t="n"/>
      <c r="L9" s="73" t="n"/>
      <c r="M9" s="73" t="n"/>
      <c r="N9" s="73" t="n"/>
      <c r="O9" s="119" t="n"/>
      <c r="P9" s="73" t="n"/>
      <c r="Q9" s="73" t="n"/>
      <c r="R9" s="73" t="n"/>
      <c r="S9" s="113" t="n"/>
      <c r="T9" s="119" t="n"/>
      <c r="U9" s="463">
        <f>SUM(D9:T9)</f>
        <v/>
      </c>
      <c r="V9" s="463" t="n"/>
      <c r="W9" s="66" t="n">
        <v>4</v>
      </c>
      <c r="X9" s="66" t="n">
        <v>2</v>
      </c>
      <c r="Y9" s="66" t="n">
        <v>4</v>
      </c>
      <c r="Z9" s="66" t="n">
        <v>2</v>
      </c>
      <c r="AA9" s="66" t="n">
        <v>4</v>
      </c>
      <c r="AB9" s="66" t="n">
        <v>2</v>
      </c>
      <c r="AC9" s="66" t="n">
        <v>4</v>
      </c>
      <c r="AD9" s="66" t="n">
        <v>2</v>
      </c>
      <c r="AE9" s="66" t="n">
        <v>4</v>
      </c>
      <c r="AF9" s="66" t="n">
        <v>2</v>
      </c>
      <c r="AG9" s="66" t="n">
        <v>4</v>
      </c>
      <c r="AH9" s="66" t="n">
        <v>2</v>
      </c>
      <c r="AI9" s="66" t="n">
        <v>4</v>
      </c>
      <c r="AJ9" s="66" t="n">
        <v>2</v>
      </c>
      <c r="AK9" s="66" t="n">
        <v>4</v>
      </c>
      <c r="AL9" s="66" t="n">
        <v>2</v>
      </c>
      <c r="AM9" s="66" t="n">
        <v>4</v>
      </c>
      <c r="AN9" s="66" t="n">
        <v>2</v>
      </c>
      <c r="AO9" s="73" t="n">
        <v>8</v>
      </c>
      <c r="AP9" s="137" t="n">
        <v>6</v>
      </c>
      <c r="AQ9" s="436" t="n"/>
      <c r="AR9" s="59" t="n"/>
      <c r="AS9" s="250" t="n"/>
      <c r="AT9" s="87" t="n"/>
      <c r="AU9" s="56">
        <f>SUM(W9:AT9)</f>
        <v/>
      </c>
      <c r="AV9" s="128" t="n"/>
      <c r="AW9" s="463" t="n"/>
      <c r="AX9" s="463" t="n"/>
      <c r="AY9" s="463" t="n"/>
      <c r="AZ9" s="463" t="n"/>
      <c r="BA9" s="463" t="n"/>
      <c r="BB9" s="149" t="n"/>
      <c r="BC9" s="127" t="n"/>
      <c r="BD9" s="104">
        <f>SUM(U9,AU9,)</f>
        <v/>
      </c>
    </row>
    <row r="10" ht="36.75" customFormat="1" customHeight="1" s="82">
      <c r="B10" s="218" t="inlineStr">
        <is>
          <t>СГ.04</t>
        </is>
      </c>
      <c r="C10" s="217" t="inlineStr">
        <is>
          <t>Физическая культура</t>
        </is>
      </c>
      <c r="D10" s="83" t="n">
        <v>2</v>
      </c>
      <c r="E10" s="73" t="n">
        <v>2</v>
      </c>
      <c r="F10" s="73" t="n">
        <v>2</v>
      </c>
      <c r="G10" s="73" t="n">
        <v>2</v>
      </c>
      <c r="H10" s="73" t="n">
        <v>2</v>
      </c>
      <c r="I10" s="73" t="n">
        <v>2</v>
      </c>
      <c r="J10" s="73" t="n">
        <v>2</v>
      </c>
      <c r="K10" s="73" t="n">
        <v>2</v>
      </c>
      <c r="L10" s="73" t="n">
        <v>2</v>
      </c>
      <c r="M10" s="73" t="n">
        <v>2</v>
      </c>
      <c r="N10" s="73" t="n">
        <v>2</v>
      </c>
      <c r="O10" s="119" t="n">
        <v>2</v>
      </c>
      <c r="P10" s="73" t="n">
        <v>2</v>
      </c>
      <c r="Q10" s="73" t="n">
        <v>2</v>
      </c>
      <c r="R10" s="73" t="n">
        <v>2</v>
      </c>
      <c r="S10" s="113" t="n">
        <v>2</v>
      </c>
      <c r="T10" s="119" t="n"/>
      <c r="U10" s="463">
        <f>SUM(D10:T10)</f>
        <v/>
      </c>
      <c r="V10" s="463" t="n"/>
      <c r="W10" s="66" t="n">
        <v>2</v>
      </c>
      <c r="X10" s="66" t="n">
        <v>2</v>
      </c>
      <c r="Y10" s="66" t="n">
        <v>2</v>
      </c>
      <c r="Z10" s="66" t="n">
        <v>2</v>
      </c>
      <c r="AA10" s="66" t="n">
        <v>2</v>
      </c>
      <c r="AB10" s="66" t="n">
        <v>2</v>
      </c>
      <c r="AC10" s="66" t="n">
        <v>2</v>
      </c>
      <c r="AD10" s="66" t="n">
        <v>2</v>
      </c>
      <c r="AE10" s="66" t="n">
        <v>2</v>
      </c>
      <c r="AF10" s="66" t="n">
        <v>2</v>
      </c>
      <c r="AG10" s="66" t="n">
        <v>2</v>
      </c>
      <c r="AH10" s="66" t="n">
        <v>2</v>
      </c>
      <c r="AI10" s="66" t="n">
        <v>2</v>
      </c>
      <c r="AJ10" s="66" t="n">
        <v>2</v>
      </c>
      <c r="AK10" s="66" t="n">
        <v>2</v>
      </c>
      <c r="AL10" s="66" t="n">
        <v>2</v>
      </c>
      <c r="AM10" s="66" t="n">
        <v>2</v>
      </c>
      <c r="AN10" s="66" t="n">
        <v>2</v>
      </c>
      <c r="AO10" s="90" t="n">
        <v>2</v>
      </c>
      <c r="AP10" s="66" t="n"/>
      <c r="AQ10" s="61" t="n"/>
      <c r="AR10" s="61" t="n"/>
      <c r="AS10" s="61" t="n"/>
      <c r="AT10" s="65" t="n"/>
      <c r="AU10" s="56">
        <f>SUM(W10:AT10)</f>
        <v/>
      </c>
      <c r="AV10" s="56" t="n"/>
      <c r="AW10" s="56" t="n"/>
      <c r="AX10" s="56" t="n"/>
      <c r="AY10" s="56" t="n"/>
      <c r="AZ10" s="56" t="n"/>
      <c r="BA10" s="56" t="n"/>
      <c r="BB10" s="118" t="n"/>
      <c r="BC10" s="129" t="n"/>
      <c r="BD10" s="104">
        <f>SUM(U10,AU10,)</f>
        <v/>
      </c>
      <c r="BF10" s="62" t="n"/>
    </row>
    <row r="11" ht="36.75" customFormat="1" customHeight="1" s="82">
      <c r="B11" s="218" t="inlineStr">
        <is>
          <t>СГ.05</t>
        </is>
      </c>
      <c r="C11" s="217" t="inlineStr">
        <is>
          <t>Основы бережливого производства</t>
        </is>
      </c>
      <c r="D11" s="83" t="n"/>
      <c r="E11" s="73" t="n"/>
      <c r="F11" s="73" t="n"/>
      <c r="G11" s="73" t="n"/>
      <c r="H11" s="73" t="n"/>
      <c r="I11" s="73" t="n"/>
      <c r="J11" s="73" t="n"/>
      <c r="K11" s="73" t="n"/>
      <c r="L11" s="73" t="n"/>
      <c r="M11" s="73" t="n"/>
      <c r="N11" s="73" t="n"/>
      <c r="O11" s="119" t="n"/>
      <c r="P11" s="73" t="n"/>
      <c r="Q11" s="73" t="n"/>
      <c r="R11" s="73" t="n"/>
      <c r="S11" s="113" t="n"/>
      <c r="T11" s="119" t="n"/>
      <c r="U11" s="463">
        <f>SUM(D11:T11)</f>
        <v/>
      </c>
      <c r="V11" s="463" t="n"/>
      <c r="W11" s="66" t="n">
        <v>2</v>
      </c>
      <c r="X11" s="66" t="n">
        <v>2</v>
      </c>
      <c r="Y11" s="66" t="n">
        <v>2</v>
      </c>
      <c r="Z11" s="66" t="n">
        <v>2</v>
      </c>
      <c r="AA11" s="66" t="n">
        <v>2</v>
      </c>
      <c r="AB11" s="66" t="n">
        <v>2</v>
      </c>
      <c r="AC11" s="66" t="n">
        <v>2</v>
      </c>
      <c r="AD11" s="66" t="n">
        <v>2</v>
      </c>
      <c r="AE11" s="66" t="n">
        <v>2</v>
      </c>
      <c r="AF11" s="66" t="n">
        <v>2</v>
      </c>
      <c r="AG11" s="66" t="n">
        <v>2</v>
      </c>
      <c r="AH11" s="66" t="n">
        <v>2</v>
      </c>
      <c r="AI11" s="66" t="n">
        <v>2</v>
      </c>
      <c r="AJ11" s="66" t="n">
        <v>2</v>
      </c>
      <c r="AK11" s="66" t="n">
        <v>2</v>
      </c>
      <c r="AL11" s="66" t="n">
        <v>2</v>
      </c>
      <c r="AM11" s="66" t="n">
        <v>2</v>
      </c>
      <c r="AN11" s="115" t="n">
        <v>2</v>
      </c>
      <c r="AO11" s="207" t="n"/>
      <c r="AP11" s="119" t="n"/>
      <c r="AQ11" s="436" t="n"/>
      <c r="AR11" s="61" t="n"/>
      <c r="AS11" s="61" t="n"/>
      <c r="AT11" s="65" t="n"/>
      <c r="AU11" s="56">
        <f>SUM(W11:AT11)</f>
        <v/>
      </c>
      <c r="AV11" s="56" t="n"/>
      <c r="AW11" s="56" t="n"/>
      <c r="AX11" s="56" t="n"/>
      <c r="AY11" s="56" t="n"/>
      <c r="AZ11" s="56" t="n"/>
      <c r="BA11" s="56" t="n"/>
      <c r="BB11" s="118" t="n"/>
      <c r="BC11" s="129" t="n"/>
      <c r="BD11" s="104">
        <f>SUM(U11,AU11,)</f>
        <v/>
      </c>
      <c r="BF11" s="62" t="n"/>
    </row>
    <row r="12" ht="36.75" customFormat="1" customHeight="1" s="82">
      <c r="B12" s="218" t="inlineStr">
        <is>
          <t>СГ.06</t>
        </is>
      </c>
      <c r="C12" s="217" t="inlineStr">
        <is>
          <t>Основы финансовой грамотности</t>
        </is>
      </c>
      <c r="D12" s="84" t="n"/>
      <c r="E12" s="61" t="n"/>
      <c r="F12" s="61" t="n"/>
      <c r="G12" s="61" t="n"/>
      <c r="H12" s="61" t="n"/>
      <c r="I12" s="61" t="n"/>
      <c r="J12" s="61" t="n"/>
      <c r="K12" s="61" t="n"/>
      <c r="L12" s="61" t="n"/>
      <c r="M12" s="61" t="n"/>
      <c r="N12" s="61" t="n"/>
      <c r="O12" s="61" t="n"/>
      <c r="P12" s="61" t="n"/>
      <c r="Q12" s="61" t="n"/>
      <c r="R12" s="61" t="n"/>
      <c r="S12" s="61" t="n"/>
      <c r="T12" s="61" t="n"/>
      <c r="U12" s="56">
        <f>SUM(D12:T12)</f>
        <v/>
      </c>
      <c r="V12" s="56" t="n"/>
      <c r="W12" s="57" t="n">
        <v>2</v>
      </c>
      <c r="X12" s="57" t="n">
        <v>2</v>
      </c>
      <c r="Y12" s="57" t="n">
        <v>2</v>
      </c>
      <c r="Z12" s="57" t="n">
        <v>2</v>
      </c>
      <c r="AA12" s="57" t="n">
        <v>2</v>
      </c>
      <c r="AB12" s="57" t="n">
        <v>2</v>
      </c>
      <c r="AC12" s="57" t="n">
        <v>2</v>
      </c>
      <c r="AD12" s="57" t="n">
        <v>2</v>
      </c>
      <c r="AE12" s="57" t="n">
        <v>2</v>
      </c>
      <c r="AF12" s="57" t="n">
        <v>2</v>
      </c>
      <c r="AG12" s="57" t="n">
        <v>2</v>
      </c>
      <c r="AH12" s="57" t="n">
        <v>2</v>
      </c>
      <c r="AI12" s="57" t="n">
        <v>2</v>
      </c>
      <c r="AJ12" s="57" t="n">
        <v>2</v>
      </c>
      <c r="AK12" s="57" t="n">
        <v>2</v>
      </c>
      <c r="AL12" s="57" t="n">
        <v>2</v>
      </c>
      <c r="AM12" s="57" t="n">
        <v>2</v>
      </c>
      <c r="AN12" s="63" t="n">
        <v>2</v>
      </c>
      <c r="AO12" s="147" t="n">
        <v>2</v>
      </c>
      <c r="AP12" s="494" t="inlineStr">
        <is>
          <t>Кдз№3</t>
        </is>
      </c>
      <c r="AQ12" s="119" t="n"/>
      <c r="AR12" s="63" t="n"/>
      <c r="AS12" s="162" t="n"/>
      <c r="AT12" s="57" t="n"/>
      <c r="AU12" s="56">
        <f>SUM(W12:AT12)</f>
        <v/>
      </c>
      <c r="AV12" s="130" t="n"/>
      <c r="AW12" s="56" t="n"/>
      <c r="AX12" s="56" t="n"/>
      <c r="AY12" s="56" t="n"/>
      <c r="AZ12" s="56" t="n"/>
      <c r="BA12" s="56" t="n"/>
      <c r="BB12" s="118" t="n"/>
      <c r="BC12" s="129" t="n"/>
      <c r="BD12" s="104">
        <f>SUM(U12,AU12,)</f>
        <v/>
      </c>
      <c r="BF12" s="62" t="n"/>
    </row>
    <row r="13" ht="36.75" customFormat="1" customHeight="1" s="82">
      <c r="B13" s="218" t="inlineStr">
        <is>
          <t>СГ.07</t>
        </is>
      </c>
      <c r="C13" s="217" t="inlineStr">
        <is>
          <t>Основы предпринимательской деятельности</t>
        </is>
      </c>
      <c r="D13" s="84" t="n"/>
      <c r="E13" s="61" t="n"/>
      <c r="F13" s="61" t="n"/>
      <c r="G13" s="61" t="n"/>
      <c r="H13" s="61" t="n"/>
      <c r="I13" s="61" t="n"/>
      <c r="J13" s="61" t="n"/>
      <c r="K13" s="61" t="n"/>
      <c r="L13" s="61" t="n"/>
      <c r="M13" s="61" t="n"/>
      <c r="N13" s="61" t="n"/>
      <c r="O13" s="61" t="n"/>
      <c r="P13" s="61" t="n"/>
      <c r="Q13" s="61" t="n"/>
      <c r="R13" s="61" t="n"/>
      <c r="S13" s="61" t="n"/>
      <c r="T13" s="61" t="n"/>
      <c r="U13" s="56">
        <f>SUM(D13:T13)</f>
        <v/>
      </c>
      <c r="V13" s="56" t="n"/>
      <c r="W13" s="57" t="n">
        <v>2</v>
      </c>
      <c r="X13" s="57" t="n">
        <v>2</v>
      </c>
      <c r="Y13" s="57" t="n">
        <v>2</v>
      </c>
      <c r="Z13" s="57" t="n">
        <v>2</v>
      </c>
      <c r="AA13" s="57" t="n">
        <v>2</v>
      </c>
      <c r="AB13" s="57" t="n">
        <v>2</v>
      </c>
      <c r="AC13" s="57" t="n">
        <v>2</v>
      </c>
      <c r="AD13" s="57" t="n">
        <v>2</v>
      </c>
      <c r="AE13" s="57" t="n">
        <v>2</v>
      </c>
      <c r="AF13" s="57" t="n">
        <v>2</v>
      </c>
      <c r="AG13" s="57" t="n">
        <v>2</v>
      </c>
      <c r="AH13" s="57" t="n">
        <v>2</v>
      </c>
      <c r="AI13" s="57" t="n">
        <v>2</v>
      </c>
      <c r="AJ13" s="57" t="n">
        <v>2</v>
      </c>
      <c r="AK13" s="57" t="n">
        <v>2</v>
      </c>
      <c r="AL13" s="57" t="n">
        <v>2</v>
      </c>
      <c r="AM13" s="57" t="n">
        <v>2</v>
      </c>
      <c r="AN13" s="63" t="n">
        <v>2</v>
      </c>
      <c r="AO13" s="147" t="n"/>
      <c r="AP13" s="474" t="n"/>
      <c r="AQ13" s="63" t="n"/>
      <c r="AR13" s="161" t="n"/>
      <c r="AS13" s="116" t="n"/>
      <c r="AT13" s="70" t="n"/>
      <c r="AU13" s="56">
        <f>SUM(W13:AT13)</f>
        <v/>
      </c>
      <c r="AV13" s="131" t="n"/>
      <c r="AW13" s="56" t="n"/>
      <c r="AX13" s="56" t="n"/>
      <c r="AY13" s="56" t="n"/>
      <c r="AZ13" s="56" t="n"/>
      <c r="BA13" s="56" t="n"/>
      <c r="BB13" s="118" t="n"/>
      <c r="BC13" s="129" t="n"/>
      <c r="BD13" s="104">
        <f>SUM(U13,AU13,)</f>
        <v/>
      </c>
      <c r="BF13" s="62" t="n"/>
    </row>
    <row r="14" ht="36.75" customFormat="1" customHeight="1" s="82">
      <c r="B14" s="218" t="inlineStr">
        <is>
          <t>ОП.01</t>
        </is>
      </c>
      <c r="C14" s="217" t="inlineStr">
        <is>
          <t>Основы композиции, рисунка, живописи в рекламе</t>
        </is>
      </c>
      <c r="D14" s="83" t="n">
        <v>4</v>
      </c>
      <c r="E14" s="73" t="n">
        <v>4</v>
      </c>
      <c r="F14" s="73" t="n">
        <v>4</v>
      </c>
      <c r="G14" s="73" t="n">
        <v>4</v>
      </c>
      <c r="H14" s="73" t="n">
        <v>4</v>
      </c>
      <c r="I14" s="73" t="n">
        <v>4</v>
      </c>
      <c r="J14" s="73" t="n">
        <v>4</v>
      </c>
      <c r="K14" s="73" t="n">
        <v>4</v>
      </c>
      <c r="L14" s="73" t="n">
        <v>4</v>
      </c>
      <c r="M14" s="73" t="n">
        <v>4</v>
      </c>
      <c r="N14" s="73" t="n">
        <v>4</v>
      </c>
      <c r="O14" s="73" t="n">
        <v>4</v>
      </c>
      <c r="P14" s="73" t="n">
        <v>4</v>
      </c>
      <c r="Q14" s="73" t="n">
        <v>4</v>
      </c>
      <c r="R14" s="73" t="n">
        <v>4</v>
      </c>
      <c r="S14" s="61" t="n">
        <v>4</v>
      </c>
      <c r="T14" s="61" t="n"/>
      <c r="U14" s="56">
        <f>SUM(D14:T14)</f>
        <v/>
      </c>
      <c r="V14" s="118" t="n"/>
      <c r="W14" s="57" t="n"/>
      <c r="X14" s="57" t="n"/>
      <c r="Y14" s="57" t="n"/>
      <c r="Z14" s="57" t="n"/>
      <c r="AA14" s="57" t="n"/>
      <c r="AB14" s="57" t="n"/>
      <c r="AC14" s="57" t="n"/>
      <c r="AD14" s="57" t="n"/>
      <c r="AE14" s="57" t="n"/>
      <c r="AF14" s="57" t="n"/>
      <c r="AG14" s="57" t="n"/>
      <c r="AH14" s="57" t="n"/>
      <c r="AI14" s="57" t="n"/>
      <c r="AJ14" s="57" t="n"/>
      <c r="AK14" s="57" t="n"/>
      <c r="AL14" s="57" t="n"/>
      <c r="AM14" s="57" t="n"/>
      <c r="AN14" s="63" t="n"/>
      <c r="AO14" s="70" t="n"/>
      <c r="AP14" s="63" t="n"/>
      <c r="AQ14" s="63" t="n"/>
      <c r="AR14" s="63" t="n"/>
      <c r="AS14" s="57" t="n"/>
      <c r="AT14" s="162" t="n"/>
      <c r="AU14" s="56">
        <f>SUM(W14:AT14)</f>
        <v/>
      </c>
      <c r="AV14" s="131" t="n"/>
      <c r="AW14" s="56" t="n"/>
      <c r="AX14" s="56" t="n"/>
      <c r="AY14" s="56" t="n"/>
      <c r="AZ14" s="56" t="n"/>
      <c r="BA14" s="56" t="n"/>
      <c r="BB14" s="118" t="n"/>
      <c r="BC14" s="129" t="n"/>
      <c r="BD14" s="104">
        <f>SUM(U14,AU14,)</f>
        <v/>
      </c>
      <c r="BF14" s="62" t="n"/>
    </row>
    <row r="15" ht="36.75" customFormat="1" customHeight="1" s="82">
      <c r="B15" s="218" t="inlineStr">
        <is>
          <t>ОП.01</t>
        </is>
      </c>
      <c r="C15" s="217" t="inlineStr">
        <is>
          <t>Экзамен</t>
        </is>
      </c>
      <c r="D15" s="83" t="n"/>
      <c r="E15" s="73" t="n"/>
      <c r="F15" s="73" t="n"/>
      <c r="G15" s="73" t="n"/>
      <c r="H15" s="73" t="n"/>
      <c r="I15" s="73" t="n"/>
      <c r="J15" s="73" t="n"/>
      <c r="K15" s="73" t="n"/>
      <c r="L15" s="73" t="n"/>
      <c r="M15" s="73" t="n"/>
      <c r="N15" s="73" t="n"/>
      <c r="O15" s="73" t="n"/>
      <c r="P15" s="73" t="n"/>
      <c r="Q15" s="73" t="n"/>
      <c r="R15" s="73" t="n"/>
      <c r="S15" s="61" t="n"/>
      <c r="T15" s="193" t="inlineStr">
        <is>
          <t>Э</t>
        </is>
      </c>
      <c r="U15" s="56" t="n">
        <v>0</v>
      </c>
      <c r="V15" s="118" t="n"/>
      <c r="W15" s="57" t="n"/>
      <c r="X15" s="57" t="n"/>
      <c r="Y15" s="57" t="n"/>
      <c r="Z15" s="57" t="n"/>
      <c r="AA15" s="57" t="n"/>
      <c r="AB15" s="57" t="n"/>
      <c r="AC15" s="57" t="n"/>
      <c r="AD15" s="57" t="n"/>
      <c r="AE15" s="57" t="n"/>
      <c r="AF15" s="57" t="n"/>
      <c r="AG15" s="57" t="n"/>
      <c r="AH15" s="57" t="n"/>
      <c r="AI15" s="57" t="n"/>
      <c r="AJ15" s="57" t="n"/>
      <c r="AK15" s="57" t="n"/>
      <c r="AL15" s="57" t="n"/>
      <c r="AM15" s="57" t="n"/>
      <c r="AN15" s="63" t="n"/>
      <c r="AO15" s="70" t="n"/>
      <c r="AP15" s="63" t="n"/>
      <c r="AQ15" s="63" t="n"/>
      <c r="AR15" s="119" t="n"/>
      <c r="AS15" s="57" t="n"/>
      <c r="AT15" s="163" t="n"/>
      <c r="AU15" s="56">
        <f>SUM(W15:AT15)</f>
        <v/>
      </c>
      <c r="AV15" s="131" t="n"/>
      <c r="AW15" s="56" t="n"/>
      <c r="AX15" s="56" t="n"/>
      <c r="AY15" s="56" t="n"/>
      <c r="AZ15" s="56" t="n"/>
      <c r="BA15" s="56" t="n"/>
      <c r="BB15" s="118" t="n"/>
      <c r="BC15" s="129" t="n"/>
      <c r="BD15" s="104">
        <f>SUM(U15,AU15,)</f>
        <v/>
      </c>
      <c r="BF15" s="62" t="n"/>
    </row>
    <row r="16" ht="36.75" customFormat="1" customHeight="1" s="82">
      <c r="B16" s="218" t="inlineStr">
        <is>
          <t>ОП.02</t>
        </is>
      </c>
      <c r="C16" s="217" t="inlineStr">
        <is>
          <t>Информационные технологии в профессиональной деятельности</t>
        </is>
      </c>
      <c r="D16" s="83" t="n">
        <v>2</v>
      </c>
      <c r="E16" s="73" t="n">
        <v>2</v>
      </c>
      <c r="F16" s="73" t="n">
        <v>2</v>
      </c>
      <c r="G16" s="73" t="n">
        <v>2</v>
      </c>
      <c r="H16" s="73" t="n">
        <v>2</v>
      </c>
      <c r="I16" s="73" t="n">
        <v>2</v>
      </c>
      <c r="J16" s="73" t="n">
        <v>2</v>
      </c>
      <c r="K16" s="73" t="n">
        <v>2</v>
      </c>
      <c r="L16" s="73" t="n">
        <v>2</v>
      </c>
      <c r="M16" s="73" t="n">
        <v>2</v>
      </c>
      <c r="N16" s="73" t="n">
        <v>2</v>
      </c>
      <c r="O16" s="73" t="n">
        <v>2</v>
      </c>
      <c r="P16" s="73" t="n">
        <v>2</v>
      </c>
      <c r="Q16" s="73" t="n">
        <v>2</v>
      </c>
      <c r="R16" s="73" t="n">
        <v>2</v>
      </c>
      <c r="S16" s="57" t="n">
        <v>2</v>
      </c>
      <c r="T16" s="57" t="n"/>
      <c r="U16" s="56">
        <f>SUM(D16:T16)</f>
        <v/>
      </c>
      <c r="V16" s="118" t="n"/>
      <c r="W16" s="61" t="n">
        <v>2</v>
      </c>
      <c r="X16" s="61" t="n">
        <v>2</v>
      </c>
      <c r="Y16" s="61" t="n">
        <v>2</v>
      </c>
      <c r="Z16" s="61" t="n">
        <v>2</v>
      </c>
      <c r="AA16" s="61" t="n">
        <v>2</v>
      </c>
      <c r="AB16" s="61" t="n">
        <v>2</v>
      </c>
      <c r="AC16" s="61" t="n">
        <v>2</v>
      </c>
      <c r="AD16" s="61" t="n">
        <v>2</v>
      </c>
      <c r="AE16" s="61" t="n">
        <v>2</v>
      </c>
      <c r="AF16" s="61" t="n">
        <v>2</v>
      </c>
      <c r="AG16" s="61" t="n">
        <v>2</v>
      </c>
      <c r="AH16" s="63" t="n">
        <v>2</v>
      </c>
      <c r="AI16" s="61" t="n">
        <v>2</v>
      </c>
      <c r="AJ16" s="61" t="n">
        <v>2</v>
      </c>
      <c r="AK16" s="61" t="n">
        <v>2</v>
      </c>
      <c r="AL16" s="61" t="n">
        <v>2</v>
      </c>
      <c r="AM16" s="61" t="n">
        <v>2</v>
      </c>
      <c r="AN16" s="61" t="n">
        <v>2</v>
      </c>
      <c r="AO16" s="61" t="n">
        <v>6</v>
      </c>
      <c r="AP16" s="61" t="n">
        <v>6</v>
      </c>
      <c r="AQ16" s="61" t="n"/>
      <c r="AR16" s="112" t="n"/>
      <c r="AS16" s="70" t="n"/>
      <c r="AT16" s="63" t="n"/>
      <c r="AU16" s="56">
        <f>SUM(W16:AT16)</f>
        <v/>
      </c>
      <c r="AV16" s="56" t="n"/>
      <c r="AW16" s="56" t="n"/>
      <c r="AX16" s="56" t="n"/>
      <c r="AY16" s="56" t="n"/>
      <c r="AZ16" s="56" t="n"/>
      <c r="BA16" s="56" t="n"/>
      <c r="BB16" s="118" t="n"/>
      <c r="BC16" s="129" t="n"/>
      <c r="BD16" s="104">
        <f>SUM(U16,AU16,)</f>
        <v/>
      </c>
      <c r="BF16" s="62" t="n"/>
    </row>
    <row r="17" ht="36.75" customFormat="1" customHeight="1" s="82">
      <c r="B17" s="218" t="inlineStr">
        <is>
          <t>ОП.02</t>
        </is>
      </c>
      <c r="C17" s="217" t="inlineStr">
        <is>
          <t>Экзамен</t>
        </is>
      </c>
      <c r="D17" s="83" t="n"/>
      <c r="E17" s="73" t="n"/>
      <c r="F17" s="73" t="n"/>
      <c r="G17" s="73" t="n"/>
      <c r="H17" s="73" t="n"/>
      <c r="I17" s="73" t="n"/>
      <c r="J17" s="73" t="n"/>
      <c r="K17" s="73" t="n"/>
      <c r="L17" s="73" t="n"/>
      <c r="M17" s="73" t="n"/>
      <c r="N17" s="73" t="n"/>
      <c r="O17" s="73" t="n"/>
      <c r="P17" s="73" t="n"/>
      <c r="Q17" s="73" t="n"/>
      <c r="R17" s="73" t="n"/>
      <c r="S17" s="57" t="n"/>
      <c r="T17" s="57" t="n"/>
      <c r="U17" s="56">
        <f>SUM(D17:T17)</f>
        <v/>
      </c>
      <c r="V17" s="118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63" t="n"/>
      <c r="AI17" s="61" t="n"/>
      <c r="AJ17" s="61" t="n"/>
      <c r="AK17" s="61" t="n"/>
      <c r="AL17" s="61" t="n"/>
      <c r="AM17" s="61" t="n"/>
      <c r="AN17" s="61" t="n"/>
      <c r="AO17" s="61" t="n"/>
      <c r="AP17" s="208" t="inlineStr">
        <is>
          <t>Э</t>
        </is>
      </c>
      <c r="AQ17" s="61" t="n"/>
      <c r="AR17" s="112" t="n"/>
      <c r="AS17" s="70" t="n"/>
      <c r="AT17" s="63" t="n"/>
      <c r="AU17" s="56">
        <f>SUM(W17:AT17)</f>
        <v/>
      </c>
      <c r="AV17" s="56" t="n"/>
      <c r="AW17" s="462" t="n"/>
      <c r="AX17" s="462" t="n"/>
      <c r="AY17" s="462" t="n"/>
      <c r="AZ17" s="462" t="n"/>
      <c r="BA17" s="462" t="n"/>
      <c r="BB17" s="150" t="n"/>
      <c r="BC17" s="132" t="n"/>
      <c r="BD17" s="104">
        <f>SUM(U17,AU17,)</f>
        <v/>
      </c>
      <c r="BF17" s="62" t="n"/>
    </row>
    <row r="18" ht="36.75" customFormat="1" customHeight="1" s="82">
      <c r="B18" s="218" t="inlineStr">
        <is>
          <t>ОП.03</t>
        </is>
      </c>
      <c r="C18" s="217" t="inlineStr">
        <is>
          <t>История экранных искусств</t>
        </is>
      </c>
      <c r="D18" s="83" t="n">
        <v>2</v>
      </c>
      <c r="E18" s="73" t="n">
        <v>2</v>
      </c>
      <c r="F18" s="73" t="n">
        <v>2</v>
      </c>
      <c r="G18" s="73" t="n">
        <v>2</v>
      </c>
      <c r="H18" s="73" t="n">
        <v>2</v>
      </c>
      <c r="I18" s="73" t="n">
        <v>2</v>
      </c>
      <c r="J18" s="73" t="n">
        <v>2</v>
      </c>
      <c r="K18" s="73" t="n">
        <v>2</v>
      </c>
      <c r="L18" s="73" t="n">
        <v>2</v>
      </c>
      <c r="M18" s="73" t="n">
        <v>2</v>
      </c>
      <c r="N18" s="73" t="n">
        <v>2</v>
      </c>
      <c r="O18" s="73" t="n">
        <v>2</v>
      </c>
      <c r="P18" s="73" t="n">
        <v>2</v>
      </c>
      <c r="Q18" s="73" t="n">
        <v>2</v>
      </c>
      <c r="R18" s="73" t="n">
        <v>2</v>
      </c>
      <c r="S18" s="57" t="n">
        <v>2</v>
      </c>
      <c r="T18" s="91" t="n">
        <v>3</v>
      </c>
      <c r="U18" s="56">
        <f>SUM(D18:T18)</f>
        <v/>
      </c>
      <c r="V18" s="118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63" t="n"/>
      <c r="AI18" s="61" t="n"/>
      <c r="AJ18" s="61" t="n"/>
      <c r="AK18" s="61" t="n"/>
      <c r="AL18" s="61" t="n"/>
      <c r="AM18" s="61" t="n"/>
      <c r="AN18" s="61" t="n"/>
      <c r="AO18" s="61" t="n"/>
      <c r="AP18" s="61" t="n"/>
      <c r="AQ18" s="61" t="n"/>
      <c r="AR18" s="112" t="n"/>
      <c r="AS18" s="70" t="n"/>
      <c r="AT18" s="63" t="n"/>
      <c r="AU18" s="56">
        <f>SUM(W18:AT18)</f>
        <v/>
      </c>
      <c r="AV18" s="56" t="n"/>
      <c r="AW18" s="462" t="n"/>
      <c r="AX18" s="462" t="n"/>
      <c r="AY18" s="462" t="n"/>
      <c r="AZ18" s="462" t="n"/>
      <c r="BA18" s="462" t="n"/>
      <c r="BB18" s="150" t="n"/>
      <c r="BC18" s="132" t="n"/>
      <c r="BD18" s="104">
        <f>SUM(U18,AU18,)</f>
        <v/>
      </c>
      <c r="BF18" s="62" t="n"/>
    </row>
    <row r="19" ht="36.75" customFormat="1" customHeight="1" s="82">
      <c r="B19" s="217" t="inlineStr">
        <is>
          <t>ОП.04</t>
        </is>
      </c>
      <c r="C19" s="217" t="inlineStr">
        <is>
          <t>Рекламная деятельность</t>
        </is>
      </c>
      <c r="D19" s="84" t="n">
        <v>6</v>
      </c>
      <c r="E19" s="61" t="n">
        <v>8</v>
      </c>
      <c r="F19" s="61" t="n">
        <v>6</v>
      </c>
      <c r="G19" s="61" t="n">
        <v>8</v>
      </c>
      <c r="H19" s="61" t="n">
        <v>6</v>
      </c>
      <c r="I19" s="61" t="n">
        <v>8</v>
      </c>
      <c r="J19" s="61" t="n">
        <v>6</v>
      </c>
      <c r="K19" s="61" t="n">
        <v>8</v>
      </c>
      <c r="L19" s="61" t="n">
        <v>6</v>
      </c>
      <c r="M19" s="61" t="n">
        <v>8</v>
      </c>
      <c r="N19" s="61" t="n">
        <v>6</v>
      </c>
      <c r="O19" s="61" t="n">
        <v>8</v>
      </c>
      <c r="P19" s="61" t="n">
        <v>6</v>
      </c>
      <c r="Q19" s="61" t="n">
        <v>8</v>
      </c>
      <c r="R19" s="61" t="n">
        <v>6</v>
      </c>
      <c r="S19" s="61" t="n">
        <v>8</v>
      </c>
      <c r="T19" s="61" t="n"/>
      <c r="U19" s="56">
        <f>SUM(D19:T19)</f>
        <v/>
      </c>
      <c r="V19" s="56" t="n"/>
      <c r="W19" s="57" t="n"/>
      <c r="X19" s="57" t="n"/>
      <c r="Y19" s="57" t="n"/>
      <c r="Z19" s="57" t="n"/>
      <c r="AA19" s="57" t="n"/>
      <c r="AB19" s="57" t="n"/>
      <c r="AC19" s="57" t="n"/>
      <c r="AD19" s="57" t="n"/>
      <c r="AE19" s="57" t="n"/>
      <c r="AF19" s="57" t="n"/>
      <c r="AG19" s="57" t="n"/>
      <c r="AH19" s="57" t="n"/>
      <c r="AI19" s="57" t="n"/>
      <c r="AJ19" s="57" t="n"/>
      <c r="AK19" s="57" t="n"/>
      <c r="AL19" s="57" t="n"/>
      <c r="AM19" s="57" t="n"/>
      <c r="AN19" s="63" t="n"/>
      <c r="AO19" s="70" t="n"/>
      <c r="AP19" s="63" t="n"/>
      <c r="AQ19" s="63" t="n"/>
      <c r="AR19" s="63" t="n"/>
      <c r="AS19" s="152" t="n"/>
      <c r="AT19" s="194" t="n"/>
      <c r="AU19" s="56">
        <f>SUM(W19:AT19)</f>
        <v/>
      </c>
      <c r="AV19" s="56" t="n"/>
      <c r="AW19" s="462" t="n"/>
      <c r="AX19" s="462" t="n"/>
      <c r="AY19" s="462" t="n"/>
      <c r="AZ19" s="462" t="n"/>
      <c r="BA19" s="462" t="n"/>
      <c r="BB19" s="150" t="n"/>
      <c r="BC19" s="132" t="n"/>
      <c r="BD19" s="104">
        <f>SUM(U19,AU19,)</f>
        <v/>
      </c>
      <c r="BF19" s="62" t="n"/>
    </row>
    <row r="20" ht="36.75" customFormat="1" customHeight="1" s="82">
      <c r="B20" s="217" t="inlineStr">
        <is>
          <t>ОП.04</t>
        </is>
      </c>
      <c r="C20" s="100" t="inlineStr">
        <is>
          <t>Экзамен</t>
        </is>
      </c>
      <c r="D20" s="114" t="n"/>
      <c r="E20" s="111" t="n"/>
      <c r="F20" s="111" t="n"/>
      <c r="G20" s="111" t="n"/>
      <c r="H20" s="111" t="n"/>
      <c r="I20" s="111" t="n"/>
      <c r="J20" s="111" t="n"/>
      <c r="K20" s="111" t="n"/>
      <c r="L20" s="111" t="n"/>
      <c r="M20" s="111" t="n"/>
      <c r="N20" s="111" t="n"/>
      <c r="O20" s="111" t="n"/>
      <c r="P20" s="111" t="n"/>
      <c r="Q20" s="111" t="n"/>
      <c r="R20" s="111" t="n"/>
      <c r="S20" s="112" t="n"/>
      <c r="T20" s="193" t="inlineStr">
        <is>
          <t>Э</t>
        </is>
      </c>
      <c r="U20" s="56">
        <f>SUM(D20:T20)</f>
        <v/>
      </c>
      <c r="V20" s="56" t="n"/>
      <c r="W20" s="66" t="n"/>
      <c r="X20" s="66" t="n"/>
      <c r="Y20" s="66" t="n"/>
      <c r="Z20" s="66" t="n"/>
      <c r="AA20" s="66" t="n"/>
      <c r="AB20" s="66" t="n"/>
      <c r="AC20" s="66" t="n"/>
      <c r="AD20" s="66" t="n"/>
      <c r="AE20" s="66" t="n"/>
      <c r="AF20" s="66" t="n"/>
      <c r="AG20" s="66" t="n"/>
      <c r="AH20" s="66" t="n"/>
      <c r="AI20" s="66" t="n"/>
      <c r="AJ20" s="66" t="n"/>
      <c r="AK20" s="66" t="n"/>
      <c r="AL20" s="66" t="n"/>
      <c r="AM20" s="66" t="n"/>
      <c r="AN20" s="66" t="n"/>
      <c r="AO20" s="70" t="n"/>
      <c r="AP20" s="61" t="n"/>
      <c r="AQ20" s="81" t="n"/>
      <c r="AR20" s="61" t="n"/>
      <c r="AS20" s="63" t="n"/>
      <c r="AT20" s="65" t="n"/>
      <c r="AU20" s="56">
        <f>SUM(W20:AT20)</f>
        <v/>
      </c>
      <c r="AV20" s="56" t="n"/>
      <c r="AW20" s="462" t="n"/>
      <c r="AX20" s="462" t="n"/>
      <c r="AY20" s="462" t="n"/>
      <c r="AZ20" s="462" t="n"/>
      <c r="BA20" s="462" t="n"/>
      <c r="BB20" s="150" t="n"/>
      <c r="BC20" s="132" t="n"/>
      <c r="BD20" s="104">
        <f>SUM(U20,AU20,)</f>
        <v/>
      </c>
      <c r="BF20" s="62" t="n"/>
    </row>
    <row r="21" ht="36.75" customFormat="1" customHeight="1" s="82">
      <c r="B21" s="217" t="inlineStr">
        <is>
          <t>ОП.05</t>
        </is>
      </c>
      <c r="C21" s="100" t="inlineStr">
        <is>
          <t>Психология рекламы</t>
        </is>
      </c>
      <c r="D21" s="114" t="n">
        <v>2</v>
      </c>
      <c r="E21" s="111" t="n">
        <v>4</v>
      </c>
      <c r="F21" s="111" t="n">
        <v>2</v>
      </c>
      <c r="G21" s="111" t="n">
        <v>4</v>
      </c>
      <c r="H21" s="111" t="n">
        <v>2</v>
      </c>
      <c r="I21" s="111" t="n">
        <v>4</v>
      </c>
      <c r="J21" s="111" t="n">
        <v>2</v>
      </c>
      <c r="K21" s="111" t="n">
        <v>4</v>
      </c>
      <c r="L21" s="111" t="n">
        <v>2</v>
      </c>
      <c r="M21" s="111" t="n">
        <v>4</v>
      </c>
      <c r="N21" s="111" t="n">
        <v>2</v>
      </c>
      <c r="O21" s="111" t="n">
        <v>4</v>
      </c>
      <c r="P21" s="111" t="n">
        <v>2</v>
      </c>
      <c r="Q21" s="111" t="n">
        <v>4</v>
      </c>
      <c r="R21" s="111" t="n">
        <v>2</v>
      </c>
      <c r="S21" s="112" t="n">
        <v>4</v>
      </c>
      <c r="T21" s="67" t="n"/>
      <c r="U21" s="56">
        <f>SUM(D21:T21)</f>
        <v/>
      </c>
      <c r="V21" s="56" t="n"/>
      <c r="W21" s="57" t="n"/>
      <c r="X21" s="57" t="n"/>
      <c r="Y21" s="57" t="n"/>
      <c r="Z21" s="57" t="n"/>
      <c r="AA21" s="57" t="n"/>
      <c r="AB21" s="57" t="n"/>
      <c r="AC21" s="57" t="n"/>
      <c r="AD21" s="57" t="n"/>
      <c r="AE21" s="57" t="n"/>
      <c r="AF21" s="57" t="n"/>
      <c r="AG21" s="57" t="n"/>
      <c r="AH21" s="57" t="n"/>
      <c r="AI21" s="57" t="n"/>
      <c r="AJ21" s="57" t="n"/>
      <c r="AK21" s="57" t="n"/>
      <c r="AL21" s="57" t="n"/>
      <c r="AM21" s="57" t="n"/>
      <c r="AN21" s="63" t="n"/>
      <c r="AO21" s="70" t="n"/>
      <c r="AP21" s="63" t="n"/>
      <c r="AQ21" s="63" t="n"/>
      <c r="AR21" s="63" t="n"/>
      <c r="AS21" s="162" t="n"/>
      <c r="AT21" s="57" t="n"/>
      <c r="AU21" s="56">
        <f>SUM(W21:AT21)</f>
        <v/>
      </c>
      <c r="AV21" s="133" t="n"/>
      <c r="AW21" s="56" t="n"/>
      <c r="AX21" s="56" t="n"/>
      <c r="AY21" s="56" t="n"/>
      <c r="AZ21" s="56" t="n"/>
      <c r="BA21" s="56" t="n"/>
      <c r="BB21" s="118" t="n"/>
      <c r="BC21" s="129" t="n"/>
      <c r="BD21" s="104">
        <f>SUM(U21,AU21,)</f>
        <v/>
      </c>
      <c r="BF21" s="62" t="n"/>
    </row>
    <row r="22" ht="36.75" customFormat="1" customHeight="1" s="82">
      <c r="B22" s="217" t="inlineStr">
        <is>
          <t>ОП.05</t>
        </is>
      </c>
      <c r="C22" s="100" t="inlineStr">
        <is>
          <t>Экзамен</t>
        </is>
      </c>
      <c r="D22" s="114" t="n"/>
      <c r="E22" s="111" t="n"/>
      <c r="F22" s="111" t="n"/>
      <c r="G22" s="111" t="n"/>
      <c r="H22" s="111" t="n"/>
      <c r="I22" s="111" t="n"/>
      <c r="J22" s="111" t="n"/>
      <c r="K22" s="111" t="n"/>
      <c r="L22" s="111" t="n"/>
      <c r="M22" s="111" t="n"/>
      <c r="N22" s="111" t="n"/>
      <c r="O22" s="111" t="n"/>
      <c r="P22" s="111" t="n"/>
      <c r="Q22" s="111" t="n"/>
      <c r="R22" s="111" t="n"/>
      <c r="S22" s="112" t="n"/>
      <c r="T22" s="193" t="inlineStr">
        <is>
          <t>Э</t>
        </is>
      </c>
      <c r="U22" s="56">
        <f>SUM(D22:T22)</f>
        <v/>
      </c>
      <c r="V22" s="56" t="n"/>
      <c r="W22" s="57" t="n"/>
      <c r="X22" s="57" t="n"/>
      <c r="Y22" s="57" t="n"/>
      <c r="Z22" s="57" t="n"/>
      <c r="AA22" s="57" t="n"/>
      <c r="AB22" s="57" t="n"/>
      <c r="AC22" s="57" t="n"/>
      <c r="AD22" s="57" t="n"/>
      <c r="AE22" s="57" t="n"/>
      <c r="AF22" s="57" t="n"/>
      <c r="AG22" s="57" t="n"/>
      <c r="AH22" s="57" t="n"/>
      <c r="AI22" s="57" t="n"/>
      <c r="AJ22" s="57" t="n"/>
      <c r="AK22" s="57" t="n"/>
      <c r="AL22" s="152" t="n"/>
      <c r="AM22" s="57" t="n"/>
      <c r="AN22" s="119" t="n"/>
      <c r="AO22" s="70" t="n"/>
      <c r="AP22" s="63" t="n"/>
      <c r="AQ22" s="63" t="n"/>
      <c r="AR22" s="63" t="n"/>
      <c r="AS22" s="162" t="n"/>
      <c r="AT22" s="195" t="n"/>
      <c r="AU22" s="56">
        <f>SUM(W22:AT22)</f>
        <v/>
      </c>
      <c r="AV22" s="133" t="n"/>
      <c r="AW22" s="56" t="n"/>
      <c r="AX22" s="56" t="n"/>
      <c r="AY22" s="56" t="n"/>
      <c r="AZ22" s="56" t="n"/>
      <c r="BA22" s="56" t="n"/>
      <c r="BB22" s="118" t="n"/>
      <c r="BC22" s="129" t="n"/>
      <c r="BD22" s="104">
        <f>SUM(U22,AU22,)</f>
        <v/>
      </c>
      <c r="BF22" s="62" t="n"/>
    </row>
    <row r="23" ht="36.75" customFormat="1" customHeight="1" s="82">
      <c r="B23" s="217" t="inlineStr">
        <is>
          <t>ОП.06</t>
        </is>
      </c>
      <c r="C23" s="100" t="inlineStr">
        <is>
          <t>Русский язык и культура речи</t>
        </is>
      </c>
      <c r="D23" s="114" t="n">
        <v>4</v>
      </c>
      <c r="E23" s="111" t="n">
        <v>2</v>
      </c>
      <c r="F23" s="111" t="n">
        <v>4</v>
      </c>
      <c r="G23" s="111" t="n">
        <v>2</v>
      </c>
      <c r="H23" s="111" t="n">
        <v>4</v>
      </c>
      <c r="I23" s="111" t="n">
        <v>2</v>
      </c>
      <c r="J23" s="111" t="n">
        <v>4</v>
      </c>
      <c r="K23" s="111" t="n">
        <v>2</v>
      </c>
      <c r="L23" s="111" t="n">
        <v>4</v>
      </c>
      <c r="M23" s="111" t="n">
        <v>2</v>
      </c>
      <c r="N23" s="111" t="n">
        <v>4</v>
      </c>
      <c r="O23" s="111" t="n">
        <v>2</v>
      </c>
      <c r="P23" s="111" t="n">
        <v>4</v>
      </c>
      <c r="Q23" s="111" t="n">
        <v>2</v>
      </c>
      <c r="R23" s="111" t="n">
        <v>4</v>
      </c>
      <c r="S23" s="112" t="n">
        <v>2</v>
      </c>
      <c r="T23" s="67" t="n"/>
      <c r="U23" s="56">
        <f>SUM(D23:T23)</f>
        <v/>
      </c>
      <c r="V23" s="56" t="n"/>
      <c r="W23" s="57" t="n">
        <v>2</v>
      </c>
      <c r="X23" s="57" t="n">
        <v>2</v>
      </c>
      <c r="Y23" s="57" t="n">
        <v>2</v>
      </c>
      <c r="Z23" s="57" t="n">
        <v>2</v>
      </c>
      <c r="AA23" s="57" t="n">
        <v>2</v>
      </c>
      <c r="AB23" s="57" t="n">
        <v>2</v>
      </c>
      <c r="AC23" s="57" t="n">
        <v>2</v>
      </c>
      <c r="AD23" s="57" t="n">
        <v>2</v>
      </c>
      <c r="AE23" s="57" t="n">
        <v>2</v>
      </c>
      <c r="AF23" s="57" t="n">
        <v>2</v>
      </c>
      <c r="AG23" s="57" t="n">
        <v>2</v>
      </c>
      <c r="AH23" s="57" t="n">
        <v>2</v>
      </c>
      <c r="AI23" s="57" t="n">
        <v>2</v>
      </c>
      <c r="AJ23" s="57" t="n">
        <v>2</v>
      </c>
      <c r="AK23" s="57" t="n">
        <v>2</v>
      </c>
      <c r="AL23" s="152" t="n">
        <v>2</v>
      </c>
      <c r="AM23" s="57" t="n">
        <v>2</v>
      </c>
      <c r="AN23" s="144" t="n">
        <v>2</v>
      </c>
      <c r="AO23" s="70" t="n"/>
      <c r="AP23" s="63" t="n"/>
      <c r="AQ23" s="63" t="n"/>
      <c r="AR23" s="63" t="n"/>
      <c r="AS23" s="162" t="n"/>
      <c r="AT23" s="195" t="n"/>
      <c r="AU23" s="56">
        <f>SUM(W23:AT23)</f>
        <v/>
      </c>
      <c r="AV23" s="371" t="n"/>
      <c r="AW23" s="56" t="n"/>
      <c r="AX23" s="56" t="n"/>
      <c r="AY23" s="56" t="n"/>
      <c r="AZ23" s="56" t="n"/>
      <c r="BA23" s="56" t="n"/>
      <c r="BB23" s="118" t="n"/>
      <c r="BC23" s="129" t="n"/>
      <c r="BD23" s="104">
        <f>SUM(U23,AU23,)</f>
        <v/>
      </c>
      <c r="BF23" s="62" t="n"/>
    </row>
    <row r="24" ht="36.75" customFormat="1" customHeight="1" s="82">
      <c r="B24" s="217" t="inlineStr">
        <is>
          <t>МДК.01.01</t>
        </is>
      </c>
      <c r="C24" s="100" t="inlineStr">
        <is>
          <t>Анализ целевой аудитории, рынка и конкурентов</t>
        </is>
      </c>
      <c r="D24" s="114" t="n">
        <v>4</v>
      </c>
      <c r="E24" s="111" t="n">
        <v>2</v>
      </c>
      <c r="F24" s="111" t="n">
        <v>4</v>
      </c>
      <c r="G24" s="111" t="n">
        <v>2</v>
      </c>
      <c r="H24" s="111" t="n">
        <v>4</v>
      </c>
      <c r="I24" s="111" t="n">
        <v>2</v>
      </c>
      <c r="J24" s="111" t="n">
        <v>4</v>
      </c>
      <c r="K24" s="111" t="n">
        <v>2</v>
      </c>
      <c r="L24" s="111" t="n">
        <v>4</v>
      </c>
      <c r="M24" s="111" t="n">
        <v>2</v>
      </c>
      <c r="N24" s="111" t="n">
        <v>4</v>
      </c>
      <c r="O24" s="111" t="n">
        <v>2</v>
      </c>
      <c r="P24" s="111" t="n">
        <v>4</v>
      </c>
      <c r="Q24" s="111" t="n">
        <v>2</v>
      </c>
      <c r="R24" s="111" t="n">
        <v>4</v>
      </c>
      <c r="S24" s="112" t="n">
        <v>2</v>
      </c>
      <c r="T24" s="67" t="n"/>
      <c r="U24" s="56">
        <f>SUM(D24:T24)</f>
        <v/>
      </c>
      <c r="V24" s="56" t="n"/>
      <c r="W24" s="57" t="n">
        <v>2</v>
      </c>
      <c r="X24" s="57" t="n">
        <v>2</v>
      </c>
      <c r="Y24" s="57" t="n">
        <v>2</v>
      </c>
      <c r="Z24" s="57" t="n">
        <v>2</v>
      </c>
      <c r="AA24" s="57" t="n">
        <v>2</v>
      </c>
      <c r="AB24" s="57" t="n">
        <v>2</v>
      </c>
      <c r="AC24" s="57" t="n">
        <v>2</v>
      </c>
      <c r="AD24" s="57" t="n">
        <v>2</v>
      </c>
      <c r="AE24" s="57" t="n">
        <v>2</v>
      </c>
      <c r="AF24" s="57" t="n">
        <v>2</v>
      </c>
      <c r="AG24" s="57" t="n">
        <v>2</v>
      </c>
      <c r="AH24" s="57" t="n">
        <v>2</v>
      </c>
      <c r="AI24" s="57" t="n">
        <v>2</v>
      </c>
      <c r="AJ24" s="57" t="n">
        <v>2</v>
      </c>
      <c r="AK24" s="57" t="n">
        <v>2</v>
      </c>
      <c r="AL24" s="152" t="n">
        <v>2</v>
      </c>
      <c r="AM24" s="57" t="n">
        <v>2</v>
      </c>
      <c r="AN24" s="119" t="n">
        <v>2</v>
      </c>
      <c r="AO24" s="70" t="n">
        <v>2</v>
      </c>
      <c r="AP24" s="63" t="n"/>
      <c r="AQ24" s="63" t="n"/>
      <c r="AR24" s="63" t="n"/>
      <c r="AS24" s="162" t="n"/>
      <c r="AT24" s="192" t="n"/>
      <c r="AU24" s="56">
        <f>SUM(W24:AT24)</f>
        <v/>
      </c>
      <c r="AV24" s="495" t="inlineStr">
        <is>
          <t>Кдз№4</t>
        </is>
      </c>
      <c r="AW24" s="56" t="n"/>
      <c r="AX24" s="56" t="n"/>
      <c r="AY24" s="56" t="n"/>
      <c r="AZ24" s="56" t="n"/>
      <c r="BA24" s="56" t="n"/>
      <c r="BB24" s="118" t="n"/>
      <c r="BC24" s="129" t="n"/>
      <c r="BD24" s="104">
        <f>SUM(U24,AU24,)</f>
        <v/>
      </c>
      <c r="BF24" s="62" t="n"/>
    </row>
    <row r="25" ht="36.75" customFormat="1" customHeight="1" s="82">
      <c r="B25" s="217" t="inlineStr">
        <is>
          <t>МДК.01.02</t>
        </is>
      </c>
      <c r="C25" s="100" t="inlineStr">
        <is>
          <t>Цели и задачи рекламных и коммуникационных кампаний, акций и мероприятий</t>
        </is>
      </c>
      <c r="D25" s="114" t="n"/>
      <c r="E25" s="111" t="n"/>
      <c r="F25" s="111" t="n"/>
      <c r="G25" s="111" t="n"/>
      <c r="H25" s="111" t="n"/>
      <c r="I25" s="111" t="n"/>
      <c r="J25" s="111" t="n"/>
      <c r="K25" s="111" t="n"/>
      <c r="L25" s="111" t="n"/>
      <c r="M25" s="111" t="n"/>
      <c r="N25" s="111" t="n"/>
      <c r="O25" s="111" t="n"/>
      <c r="P25" s="111" t="n"/>
      <c r="Q25" s="111" t="n"/>
      <c r="R25" s="111" t="n"/>
      <c r="S25" s="112" t="n"/>
      <c r="T25" s="67" t="n"/>
      <c r="U25" s="56">
        <f>SUM(D25:T25)</f>
        <v/>
      </c>
      <c r="V25" s="56" t="n"/>
      <c r="W25" s="57" t="n">
        <v>4</v>
      </c>
      <c r="X25" s="57" t="n">
        <v>4</v>
      </c>
      <c r="Y25" s="57" t="n">
        <v>4</v>
      </c>
      <c r="Z25" s="57" t="n">
        <v>4</v>
      </c>
      <c r="AA25" s="57" t="n">
        <v>4</v>
      </c>
      <c r="AB25" s="57" t="n">
        <v>4</v>
      </c>
      <c r="AC25" s="57" t="n">
        <v>4</v>
      </c>
      <c r="AD25" s="57" t="n">
        <v>4</v>
      </c>
      <c r="AE25" s="57" t="n">
        <v>4</v>
      </c>
      <c r="AF25" s="57" t="n">
        <v>4</v>
      </c>
      <c r="AG25" s="57" t="n">
        <v>4</v>
      </c>
      <c r="AH25" s="57" t="n">
        <v>4</v>
      </c>
      <c r="AI25" s="57" t="n">
        <v>4</v>
      </c>
      <c r="AJ25" s="57" t="n">
        <v>4</v>
      </c>
      <c r="AK25" s="57" t="n">
        <v>4</v>
      </c>
      <c r="AL25" s="152" t="n">
        <v>4</v>
      </c>
      <c r="AM25" s="57" t="n">
        <v>4</v>
      </c>
      <c r="AN25" s="119" t="n">
        <v>4</v>
      </c>
      <c r="AO25" s="70" t="n"/>
      <c r="AP25" s="63" t="n"/>
      <c r="AQ25" s="63" t="n"/>
      <c r="AR25" s="63" t="n"/>
      <c r="AS25" s="162" t="n"/>
      <c r="AT25" s="192" t="n"/>
      <c r="AU25" s="56">
        <f>SUM(W25:AT25)</f>
        <v/>
      </c>
      <c r="AV25" s="496" t="n"/>
      <c r="AW25" s="56" t="n"/>
      <c r="AX25" s="56" t="n"/>
      <c r="AY25" s="56" t="n"/>
      <c r="AZ25" s="56" t="n"/>
      <c r="BA25" s="56" t="n"/>
      <c r="BB25" s="118" t="n"/>
      <c r="BC25" s="129" t="n"/>
      <c r="BD25" s="104">
        <f>SUM(U25,AU25,)</f>
        <v/>
      </c>
      <c r="BF25" s="62" t="n"/>
    </row>
    <row r="26" ht="36.75" customFormat="1" customHeight="1" s="82">
      <c r="B26" s="217" t="inlineStr">
        <is>
          <t>УП.01.</t>
        </is>
      </c>
      <c r="C26" s="100" t="inlineStr">
        <is>
          <t>Учебная практика Проведение исследований для создания и реализации рекламного продукта</t>
        </is>
      </c>
      <c r="D26" s="114" t="n"/>
      <c r="E26" s="111" t="n"/>
      <c r="F26" s="111" t="n"/>
      <c r="G26" s="111" t="n"/>
      <c r="H26" s="111" t="n"/>
      <c r="I26" s="111" t="n"/>
      <c r="J26" s="111" t="n"/>
      <c r="K26" s="111" t="n"/>
      <c r="L26" s="111" t="n"/>
      <c r="M26" s="111" t="n"/>
      <c r="N26" s="111" t="n"/>
      <c r="O26" s="111" t="n"/>
      <c r="P26" s="111" t="n"/>
      <c r="Q26" s="111" t="n"/>
      <c r="R26" s="111" t="n"/>
      <c r="S26" s="112" t="n"/>
      <c r="T26" s="67" t="n"/>
      <c r="U26" s="56">
        <f>SUM(D26:T26)</f>
        <v/>
      </c>
      <c r="V26" s="56" t="n"/>
      <c r="W26" s="57" t="n"/>
      <c r="X26" s="57" t="n"/>
      <c r="Y26" s="57" t="n"/>
      <c r="Z26" s="57" t="n"/>
      <c r="AA26" s="57" t="n"/>
      <c r="AB26" s="57" t="n"/>
      <c r="AC26" s="57" t="n"/>
      <c r="AD26" s="57" t="n"/>
      <c r="AE26" s="57" t="n"/>
      <c r="AF26" s="57" t="n"/>
      <c r="AG26" s="57" t="n"/>
      <c r="AH26" s="57" t="n"/>
      <c r="AI26" s="57" t="n"/>
      <c r="AJ26" s="57" t="n"/>
      <c r="AK26" s="57" t="n"/>
      <c r="AL26" s="152" t="n"/>
      <c r="AM26" s="57" t="n"/>
      <c r="AN26" s="119" t="n"/>
      <c r="AO26" s="70" t="n"/>
      <c r="AP26" s="63" t="n">
        <v>12</v>
      </c>
      <c r="AQ26" s="63" t="n">
        <v>24</v>
      </c>
      <c r="AR26" s="63" t="n"/>
      <c r="AS26" s="162" t="n"/>
      <c r="AT26" s="192" t="n"/>
      <c r="AU26" s="56">
        <f>SUM(W26:AT26)</f>
        <v/>
      </c>
      <c r="AV26" s="496" t="n"/>
      <c r="AW26" s="56" t="n"/>
      <c r="AX26" s="56" t="n"/>
      <c r="AY26" s="56" t="n"/>
      <c r="AZ26" s="56" t="n"/>
      <c r="BA26" s="56" t="n"/>
      <c r="BB26" s="118" t="n"/>
      <c r="BC26" s="129" t="n"/>
      <c r="BD26" s="104">
        <f>SUM(U26,AU26,)</f>
        <v/>
      </c>
      <c r="BF26" s="62" t="n"/>
    </row>
    <row r="27" ht="60.75" customFormat="1" customHeight="1" s="82">
      <c r="B27" s="217" t="inlineStr">
        <is>
          <t>ПП.01.</t>
        </is>
      </c>
      <c r="C27" s="100" t="inlineStr">
        <is>
          <t>Производственная практика (по профилю специальности) Проведение исследований для создания и реализации рекламного продукта</t>
        </is>
      </c>
      <c r="D27" s="114" t="n"/>
      <c r="E27" s="111" t="n"/>
      <c r="F27" s="111" t="n"/>
      <c r="G27" s="111" t="n"/>
      <c r="H27" s="111" t="n"/>
      <c r="I27" s="111" t="n"/>
      <c r="J27" s="111" t="n"/>
      <c r="K27" s="111" t="n"/>
      <c r="L27" s="111" t="n"/>
      <c r="M27" s="111" t="n"/>
      <c r="N27" s="111" t="n"/>
      <c r="O27" s="111" t="n"/>
      <c r="P27" s="111" t="n"/>
      <c r="Q27" s="111" t="n"/>
      <c r="R27" s="111" t="n"/>
      <c r="S27" s="112" t="n"/>
      <c r="T27" s="67" t="n"/>
      <c r="U27" s="56">
        <f>SUM(D27:T27)</f>
        <v/>
      </c>
      <c r="V27" s="56" t="n"/>
      <c r="W27" s="57" t="n"/>
      <c r="X27" s="57" t="n"/>
      <c r="Y27" s="57" t="n"/>
      <c r="Z27" s="57" t="n"/>
      <c r="AA27" s="57" t="n"/>
      <c r="AB27" s="57" t="n"/>
      <c r="AC27" s="57" t="n"/>
      <c r="AD27" s="57" t="n"/>
      <c r="AE27" s="57" t="n"/>
      <c r="AF27" s="57" t="n"/>
      <c r="AG27" s="57" t="n"/>
      <c r="AH27" s="57" t="n"/>
      <c r="AI27" s="57" t="n"/>
      <c r="AJ27" s="57" t="n"/>
      <c r="AK27" s="57" t="n"/>
      <c r="AL27" s="152" t="n"/>
      <c r="AM27" s="57" t="n"/>
      <c r="AN27" s="119" t="n"/>
      <c r="AO27" s="70" t="n"/>
      <c r="AP27" s="63" t="n"/>
      <c r="AQ27" s="63" t="n">
        <v>12</v>
      </c>
      <c r="AR27" s="63" t="n">
        <v>36</v>
      </c>
      <c r="AS27" s="70" t="n">
        <v>36</v>
      </c>
      <c r="AT27" s="192" t="n">
        <v>24</v>
      </c>
      <c r="AU27" s="56">
        <f>SUM(W27:AT27)</f>
        <v/>
      </c>
      <c r="AV27" s="497" t="n"/>
      <c r="AW27" s="56" t="n"/>
      <c r="AX27" s="56" t="n"/>
      <c r="AY27" s="56" t="n"/>
      <c r="AZ27" s="56" t="n"/>
      <c r="BA27" s="56" t="n"/>
      <c r="BB27" s="118" t="n"/>
      <c r="BC27" s="129" t="n"/>
      <c r="BD27" s="104">
        <f>SUM(U27,AU27,)</f>
        <v/>
      </c>
      <c r="BF27" s="62" t="n"/>
    </row>
    <row r="28" ht="36.75" customFormat="1" customHeight="1" s="82">
      <c r="B28" s="217" t="inlineStr">
        <is>
          <t>ПМ.01.ЭК</t>
        </is>
      </c>
      <c r="C28" s="100" t="inlineStr">
        <is>
          <t>Экзамен по модулю</t>
        </is>
      </c>
      <c r="D28" s="114" t="n"/>
      <c r="E28" s="111" t="n"/>
      <c r="F28" s="111" t="n"/>
      <c r="G28" s="111" t="n"/>
      <c r="H28" s="111" t="n"/>
      <c r="I28" s="111" t="n"/>
      <c r="J28" s="111" t="n"/>
      <c r="K28" s="111" t="n"/>
      <c r="L28" s="111" t="n"/>
      <c r="M28" s="111" t="n"/>
      <c r="N28" s="111" t="n"/>
      <c r="O28" s="111" t="n"/>
      <c r="P28" s="111" t="n"/>
      <c r="Q28" s="111" t="n"/>
      <c r="R28" s="111" t="n"/>
      <c r="S28" s="112" t="n"/>
      <c r="T28" s="67" t="n"/>
      <c r="U28" s="56">
        <f>SUM(D28:T28)</f>
        <v/>
      </c>
      <c r="V28" s="56" t="n"/>
      <c r="W28" s="57" t="n"/>
      <c r="X28" s="57" t="n"/>
      <c r="Y28" s="57" t="n"/>
      <c r="Z28" s="57" t="n"/>
      <c r="AA28" s="57" t="n"/>
      <c r="AB28" s="57" t="n"/>
      <c r="AC28" s="57" t="n"/>
      <c r="AD28" s="57" t="n"/>
      <c r="AE28" s="57" t="n"/>
      <c r="AF28" s="57" t="n"/>
      <c r="AG28" s="57" t="n"/>
      <c r="AH28" s="57" t="n"/>
      <c r="AI28" s="57" t="n"/>
      <c r="AJ28" s="57" t="n"/>
      <c r="AK28" s="57" t="n"/>
      <c r="AL28" s="152" t="n"/>
      <c r="AM28" s="57" t="n"/>
      <c r="AN28" s="119" t="n"/>
      <c r="AO28" s="70" t="n"/>
      <c r="AP28" s="63" t="n"/>
      <c r="AQ28" s="63" t="n"/>
      <c r="AR28" s="63" t="n"/>
      <c r="AS28" s="162" t="n"/>
      <c r="AT28" s="196" t="inlineStr">
        <is>
          <t>Эпм</t>
        </is>
      </c>
      <c r="AU28" s="56">
        <f>SUM(W28:AT28)</f>
        <v/>
      </c>
      <c r="AV28" s="133" t="n"/>
      <c r="AW28" s="56" t="n"/>
      <c r="AX28" s="56" t="n"/>
      <c r="AY28" s="56" t="n"/>
      <c r="AZ28" s="56" t="n"/>
      <c r="BA28" s="56" t="n"/>
      <c r="BB28" s="118" t="n"/>
      <c r="BC28" s="129" t="n"/>
      <c r="BD28" s="104">
        <f>SUM(U28,AU28,)</f>
        <v/>
      </c>
      <c r="BF28" s="62" t="n"/>
    </row>
    <row r="29" ht="36.75" customFormat="1" customHeight="1" s="82">
      <c r="B29" s="217" t="inlineStr">
        <is>
          <t>МДК.02.01</t>
        </is>
      </c>
      <c r="C29" s="100" t="inlineStr">
        <is>
          <t>Стратегическое и тактическое планирование рекламных и коммуникационных кампаний, акций и мероприятий</t>
        </is>
      </c>
      <c r="D29" s="83" t="n"/>
      <c r="E29" s="73" t="n"/>
      <c r="F29" s="73" t="n"/>
      <c r="G29" s="73" t="n"/>
      <c r="H29" s="73" t="n"/>
      <c r="I29" s="73" t="n"/>
      <c r="J29" s="73" t="n"/>
      <c r="K29" s="73" t="n"/>
      <c r="L29" s="73" t="n"/>
      <c r="M29" s="73" t="n"/>
      <c r="N29" s="73" t="n"/>
      <c r="O29" s="73" t="n"/>
      <c r="P29" s="73" t="n"/>
      <c r="Q29" s="73" t="n"/>
      <c r="R29" s="73" t="n"/>
      <c r="S29" s="73" t="n"/>
      <c r="T29" s="57" t="n"/>
      <c r="U29" s="56">
        <f>SUM(D29:T29)</f>
        <v/>
      </c>
      <c r="V29" s="56" t="n"/>
      <c r="W29" s="63" t="n">
        <v>4</v>
      </c>
      <c r="X29" s="63" t="n">
        <v>2</v>
      </c>
      <c r="Y29" s="63" t="n">
        <v>4</v>
      </c>
      <c r="Z29" s="63" t="n">
        <v>2</v>
      </c>
      <c r="AA29" s="63" t="n">
        <v>4</v>
      </c>
      <c r="AB29" s="63" t="n">
        <v>2</v>
      </c>
      <c r="AC29" s="63" t="n">
        <v>4</v>
      </c>
      <c r="AD29" s="63" t="n">
        <v>2</v>
      </c>
      <c r="AE29" s="63" t="n">
        <v>4</v>
      </c>
      <c r="AF29" s="63" t="n">
        <v>2</v>
      </c>
      <c r="AG29" s="63" t="n">
        <v>4</v>
      </c>
      <c r="AH29" s="63" t="n">
        <v>2</v>
      </c>
      <c r="AI29" s="63" t="n">
        <v>4</v>
      </c>
      <c r="AJ29" s="63" t="n">
        <v>2</v>
      </c>
      <c r="AK29" s="63" t="n">
        <v>4</v>
      </c>
      <c r="AL29" s="119" t="n">
        <v>2</v>
      </c>
      <c r="AM29" s="63" t="n">
        <v>4</v>
      </c>
      <c r="AN29" s="119" t="n">
        <v>2</v>
      </c>
      <c r="AO29" s="117" t="n">
        <v>4</v>
      </c>
      <c r="AP29" s="63" t="n"/>
      <c r="AQ29" s="63" t="n"/>
      <c r="AR29" s="63" t="n"/>
      <c r="AS29" s="57" t="n"/>
      <c r="AT29" s="75" t="n"/>
      <c r="AU29" s="56">
        <f>SUM(W29:AT29)</f>
        <v/>
      </c>
      <c r="AV29" s="133" t="n"/>
      <c r="AW29" s="56" t="n"/>
      <c r="AX29" s="56" t="n"/>
      <c r="AY29" s="56" t="n"/>
      <c r="AZ29" s="56" t="n"/>
      <c r="BA29" s="56" t="n"/>
      <c r="BB29" s="118" t="n"/>
      <c r="BC29" s="129" t="n"/>
      <c r="BD29" s="104">
        <f>SUM(U29,AU29,)</f>
        <v/>
      </c>
      <c r="BF29" s="62" t="n"/>
    </row>
    <row r="30" ht="36.75" customFormat="1" customHeight="1" s="82">
      <c r="B30" s="217" t="inlineStr">
        <is>
          <t>МДК.04.01</t>
        </is>
      </c>
      <c r="C30" s="100" t="inlineStr">
        <is>
          <t>Разработка творческих рекламных решений</t>
        </is>
      </c>
      <c r="D30" s="83" t="n"/>
      <c r="E30" s="73" t="n"/>
      <c r="F30" s="73" t="n"/>
      <c r="G30" s="73" t="n"/>
      <c r="H30" s="73" t="n"/>
      <c r="I30" s="73" t="n"/>
      <c r="J30" s="73" t="n"/>
      <c r="K30" s="73" t="n"/>
      <c r="L30" s="73" t="n"/>
      <c r="M30" s="73" t="n"/>
      <c r="N30" s="73" t="n"/>
      <c r="O30" s="73" t="n"/>
      <c r="P30" s="73" t="n"/>
      <c r="Q30" s="73" t="n"/>
      <c r="R30" s="73" t="n"/>
      <c r="S30" s="73" t="n"/>
      <c r="T30" s="57" t="n"/>
      <c r="U30" s="56">
        <f>SUM(D30:T30)</f>
        <v/>
      </c>
      <c r="V30" s="56" t="n"/>
      <c r="W30" s="63" t="n">
        <v>2</v>
      </c>
      <c r="X30" s="63" t="n">
        <v>4</v>
      </c>
      <c r="Y30" s="63" t="n">
        <v>2</v>
      </c>
      <c r="Z30" s="63" t="n">
        <v>4</v>
      </c>
      <c r="AA30" s="63" t="n">
        <v>2</v>
      </c>
      <c r="AB30" s="63" t="n">
        <v>4</v>
      </c>
      <c r="AC30" s="63" t="n">
        <v>2</v>
      </c>
      <c r="AD30" s="63" t="n">
        <v>4</v>
      </c>
      <c r="AE30" s="63" t="n">
        <v>2</v>
      </c>
      <c r="AF30" s="63" t="n">
        <v>4</v>
      </c>
      <c r="AG30" s="63" t="n">
        <v>2</v>
      </c>
      <c r="AH30" s="63" t="n">
        <v>4</v>
      </c>
      <c r="AI30" s="63" t="n">
        <v>2</v>
      </c>
      <c r="AJ30" s="63" t="n">
        <v>4</v>
      </c>
      <c r="AK30" s="63" t="n">
        <v>2</v>
      </c>
      <c r="AL30" s="119" t="n">
        <v>4</v>
      </c>
      <c r="AM30" s="63" t="n">
        <v>2</v>
      </c>
      <c r="AN30" s="119" t="n">
        <v>4</v>
      </c>
      <c r="AO30" s="63" t="n">
        <v>2</v>
      </c>
      <c r="AP30" s="117" t="n">
        <v>2</v>
      </c>
      <c r="AQ30" s="63" t="n"/>
      <c r="AR30" s="63" t="n"/>
      <c r="AS30" s="57" t="n"/>
      <c r="AT30" s="75" t="n"/>
      <c r="AU30" s="56">
        <f>SUM(W30:AT30)</f>
        <v/>
      </c>
      <c r="AV30" s="498" t="inlineStr">
        <is>
          <t>Кдз№7</t>
        </is>
      </c>
      <c r="AW30" s="56" t="n"/>
      <c r="AX30" s="56" t="n"/>
      <c r="AY30" s="56" t="n"/>
      <c r="AZ30" s="56" t="n"/>
      <c r="BA30" s="56" t="n"/>
      <c r="BB30" s="118" t="n"/>
      <c r="BC30" s="129" t="n"/>
      <c r="BD30" s="104">
        <f>SUM(U30,AU30,)</f>
        <v/>
      </c>
      <c r="BF30" s="62" t="n"/>
    </row>
    <row r="31" ht="36.75" customFormat="1" customHeight="1" s="82" thickBot="1">
      <c r="B31" s="218" t="inlineStr">
        <is>
          <t>МДК.04.02</t>
        </is>
      </c>
      <c r="C31" s="197" t="inlineStr">
        <is>
          <t>Разработка и размещение рекламного контента для продвижения торговой марки</t>
        </is>
      </c>
      <c r="D31" s="198" t="n"/>
      <c r="E31" s="78" t="n"/>
      <c r="F31" s="78" t="n"/>
      <c r="G31" s="78" t="n"/>
      <c r="H31" s="78" t="n"/>
      <c r="I31" s="78" t="n"/>
      <c r="J31" s="78" t="n"/>
      <c r="K31" s="78" t="n"/>
      <c r="L31" s="78" t="n"/>
      <c r="M31" s="78" t="n"/>
      <c r="N31" s="78" t="n"/>
      <c r="O31" s="78" t="n"/>
      <c r="P31" s="78" t="n"/>
      <c r="Q31" s="78" t="n"/>
      <c r="R31" s="78" t="n"/>
      <c r="S31" s="78" t="n"/>
      <c r="T31" s="191" t="n"/>
      <c r="U31" s="462">
        <f>SUM(D31:T31)</f>
        <v/>
      </c>
      <c r="V31" s="199" t="n"/>
      <c r="W31" s="116" t="n">
        <v>2</v>
      </c>
      <c r="X31" s="116" t="n">
        <v>4</v>
      </c>
      <c r="Y31" s="116" t="n">
        <v>2</v>
      </c>
      <c r="Z31" s="116" t="n">
        <v>4</v>
      </c>
      <c r="AA31" s="116" t="n">
        <v>2</v>
      </c>
      <c r="AB31" s="116" t="n">
        <v>4</v>
      </c>
      <c r="AC31" s="116" t="n">
        <v>2</v>
      </c>
      <c r="AD31" s="116" t="n">
        <v>4</v>
      </c>
      <c r="AE31" s="116" t="n">
        <v>2</v>
      </c>
      <c r="AF31" s="116" t="n">
        <v>4</v>
      </c>
      <c r="AG31" s="116" t="n">
        <v>2</v>
      </c>
      <c r="AH31" s="116" t="n">
        <v>4</v>
      </c>
      <c r="AI31" s="116" t="n">
        <v>2</v>
      </c>
      <c r="AJ31" s="116" t="n">
        <v>4</v>
      </c>
      <c r="AK31" s="116" t="n">
        <v>2</v>
      </c>
      <c r="AL31" s="116" t="n">
        <v>4</v>
      </c>
      <c r="AM31" s="116" t="n">
        <v>2</v>
      </c>
      <c r="AN31" s="161" t="n">
        <v>4</v>
      </c>
      <c r="AO31" s="200" t="n">
        <v>4</v>
      </c>
      <c r="AP31" s="370" t="n">
        <v>1</v>
      </c>
      <c r="AQ31" s="161" t="n"/>
      <c r="AR31" s="161" t="n"/>
      <c r="AS31" s="160" t="n"/>
      <c r="AT31" s="116" t="n"/>
      <c r="AU31" s="462">
        <f>SUM(W31:AT31)</f>
        <v/>
      </c>
      <c r="AV31" s="499" t="n"/>
      <c r="AW31" s="462" t="n"/>
      <c r="AX31" s="462" t="n"/>
      <c r="AY31" s="462" t="n"/>
      <c r="AZ31" s="462" t="n"/>
      <c r="BA31" s="462" t="n"/>
      <c r="BB31" s="150" t="n"/>
      <c r="BC31" s="132" t="n"/>
      <c r="BD31" s="104">
        <f>SUM(U31,AU31,)</f>
        <v/>
      </c>
      <c r="BF31" s="62" t="n"/>
    </row>
    <row r="32" ht="34.5" customFormat="1" customHeight="1" s="81">
      <c r="B32" s="500" t="inlineStr">
        <is>
          <t>Промежуточная аттестация</t>
        </is>
      </c>
      <c r="C32" s="491" t="n"/>
      <c r="D32" s="120" t="n"/>
      <c r="E32" s="121" t="n"/>
      <c r="F32" s="121" t="n"/>
      <c r="G32" s="121" t="n"/>
      <c r="H32" s="121" t="n"/>
      <c r="I32" s="121" t="n"/>
      <c r="J32" s="121" t="n"/>
      <c r="K32" s="121" t="n"/>
      <c r="L32" s="121" t="n"/>
      <c r="M32" s="121" t="n"/>
      <c r="N32" s="121" t="n"/>
      <c r="O32" s="122" t="n"/>
      <c r="P32" s="121" t="n"/>
      <c r="Q32" s="121" t="n"/>
      <c r="R32" s="121" t="n"/>
      <c r="S32" s="122" t="n"/>
      <c r="T32" s="123" t="n">
        <v>18</v>
      </c>
      <c r="U32" s="86">
        <f>SUM(D32:T32)</f>
        <v/>
      </c>
      <c r="V32" s="86" t="n"/>
      <c r="W32" s="121" t="n"/>
      <c r="X32" s="121" t="n"/>
      <c r="Y32" s="121" t="n"/>
      <c r="Z32" s="121" t="n"/>
      <c r="AA32" s="121" t="n"/>
      <c r="AB32" s="121" t="n"/>
      <c r="AC32" s="121" t="n"/>
      <c r="AD32" s="121" t="n"/>
      <c r="AE32" s="121" t="n"/>
      <c r="AF32" s="121" t="n"/>
      <c r="AG32" s="121" t="n"/>
      <c r="AH32" s="121" t="n"/>
      <c r="AI32" s="121" t="n"/>
      <c r="AJ32" s="121" t="n"/>
      <c r="AK32" s="121" t="n"/>
      <c r="AL32" s="121" t="n"/>
      <c r="AM32" s="121" t="n"/>
      <c r="AN32" s="124" t="n"/>
      <c r="AO32" s="121" t="n"/>
      <c r="AP32" s="124" t="n">
        <v>6</v>
      </c>
      <c r="AQ32" s="121" t="n"/>
      <c r="AR32" s="124" t="n"/>
      <c r="AS32" s="124" t="n"/>
      <c r="AT32" s="125" t="n">
        <v>12</v>
      </c>
      <c r="AU32" s="55">
        <f>SUM(W32:AT32)</f>
        <v/>
      </c>
      <c r="AV32" s="134" t="n"/>
      <c r="AW32" s="55" t="n"/>
      <c r="AX32" s="55" t="n"/>
      <c r="AY32" s="55" t="n"/>
      <c r="AZ32" s="55" t="n"/>
      <c r="BA32" s="55" t="n"/>
      <c r="BB32" s="148" t="n"/>
      <c r="BC32" s="126" t="n"/>
      <c r="BD32" s="103">
        <f>SUM(U32,AV32,)</f>
        <v/>
      </c>
    </row>
    <row r="33" ht="37.5" customFormat="1" customHeight="1" s="81" thickBot="1">
      <c r="B33" s="437" t="inlineStr">
        <is>
          <t>Всего ак.час. в неделю - объём работы обучающихся во взаимодействии с преподавателем + промежуточная аттестация + практики</t>
        </is>
      </c>
      <c r="C33" s="501" t="n"/>
      <c r="D33" s="107">
        <f>SUM(D7:D32)</f>
        <v/>
      </c>
      <c r="E33" s="108">
        <f>SUM(E7:E32)</f>
        <v/>
      </c>
      <c r="F33" s="108">
        <f>SUM(F7:F32)</f>
        <v/>
      </c>
      <c r="G33" s="108">
        <f>SUM(G7:G32)</f>
        <v/>
      </c>
      <c r="H33" s="108">
        <f>SUM(H7:H32)</f>
        <v/>
      </c>
      <c r="I33" s="108">
        <f>SUM(I7:I32)</f>
        <v/>
      </c>
      <c r="J33" s="108">
        <f>SUM(J7:J32)</f>
        <v/>
      </c>
      <c r="K33" s="108">
        <f>SUM(K7:K32)</f>
        <v/>
      </c>
      <c r="L33" s="108">
        <f>SUM(L7:L32)</f>
        <v/>
      </c>
      <c r="M33" s="108">
        <f>SUM(M7:M32)</f>
        <v/>
      </c>
      <c r="N33" s="108">
        <f>SUM(N7:N32)</f>
        <v/>
      </c>
      <c r="O33" s="108">
        <f>SUM(O7:O32)</f>
        <v/>
      </c>
      <c r="P33" s="108">
        <f>SUM(P7:P32)</f>
        <v/>
      </c>
      <c r="Q33" s="108">
        <f>SUM(Q7:Q32)</f>
        <v/>
      </c>
      <c r="R33" s="108">
        <f>SUM(R7:R32)</f>
        <v/>
      </c>
      <c r="S33" s="108">
        <f>SUM(S7:S32)</f>
        <v/>
      </c>
      <c r="T33" s="108">
        <f>SUM(T7:T32)</f>
        <v/>
      </c>
      <c r="U33" s="108">
        <f>SUM(U7:U32)</f>
        <v/>
      </c>
      <c r="V33" s="154" t="n"/>
      <c r="W33" s="154">
        <f>SUM(W7:W32)</f>
        <v/>
      </c>
      <c r="X33" s="154">
        <f>SUM(X7:X32)</f>
        <v/>
      </c>
      <c r="Y33" s="154">
        <f>SUM(Y7:Y32)</f>
        <v/>
      </c>
      <c r="Z33" s="154">
        <f>SUM(Z7:Z32)</f>
        <v/>
      </c>
      <c r="AA33" s="154">
        <f>SUM(AA7:AA32)</f>
        <v/>
      </c>
      <c r="AB33" s="154">
        <f>SUM(AB7:AB32)</f>
        <v/>
      </c>
      <c r="AC33" s="154">
        <f>SUM(AC7:AC31)</f>
        <v/>
      </c>
      <c r="AD33" s="154">
        <f>SUM(AD7:AD32)</f>
        <v/>
      </c>
      <c r="AE33" s="154">
        <f>SUM(AE7:AE32)</f>
        <v/>
      </c>
      <c r="AF33" s="154">
        <f>SUM(AF7:AF32)</f>
        <v/>
      </c>
      <c r="AG33" s="154">
        <f>SUM(AG7:AG32)</f>
        <v/>
      </c>
      <c r="AH33" s="154">
        <f>SUM(AH7:AH32)</f>
        <v/>
      </c>
      <c r="AI33" s="154">
        <f>SUM(AI7:AI32)</f>
        <v/>
      </c>
      <c r="AJ33" s="154">
        <f>SUM(AJ7:AJ32)</f>
        <v/>
      </c>
      <c r="AK33" s="154">
        <f>SUM(AK7:AK32)</f>
        <v/>
      </c>
      <c r="AL33" s="154">
        <f>SUM(AL7:AL32)</f>
        <v/>
      </c>
      <c r="AM33" s="154">
        <f>SUM(AM7:AM32)</f>
        <v/>
      </c>
      <c r="AN33" s="154">
        <f>SUM(AN7:AN32)</f>
        <v/>
      </c>
      <c r="AO33" s="154">
        <f>SUM(AO7:AO32)</f>
        <v/>
      </c>
      <c r="AP33" s="154">
        <f>SUM(AP7:AP32)</f>
        <v/>
      </c>
      <c r="AQ33" s="154">
        <f>SUM(AQ7:AQ32)</f>
        <v/>
      </c>
      <c r="AR33" s="154">
        <f>SUM(AR7:AR32)</f>
        <v/>
      </c>
      <c r="AS33" s="154">
        <f>SUM(AS7:AS32)</f>
        <v/>
      </c>
      <c r="AT33" s="154">
        <f>SUM(AT7:AT32)</f>
        <v/>
      </c>
      <c r="AU33" s="145">
        <f>SUM(W33:AT33)</f>
        <v/>
      </c>
      <c r="AV33" s="145" t="n"/>
      <c r="AW33" s="135" t="n"/>
      <c r="AX33" s="135" t="n"/>
      <c r="AY33" s="135" t="n"/>
      <c r="AZ33" s="135" t="n"/>
      <c r="BA33" s="135" t="n"/>
      <c r="BB33" s="151" t="n"/>
      <c r="BC33" s="136" t="n"/>
      <c r="BD33" s="109">
        <f>SUM(U33,AV33,)</f>
        <v/>
      </c>
      <c r="XFC33" s="81">
        <f>SUM(BD33:XFB33)</f>
        <v/>
      </c>
    </row>
    <row r="34" ht="23.25" customHeight="1">
      <c r="B34" s="216" t="n"/>
      <c r="C34" s="214" t="n"/>
      <c r="D34" s="212" t="n"/>
      <c r="E34" s="212" t="n"/>
      <c r="F34" s="212" t="n"/>
      <c r="G34" s="212" t="n"/>
      <c r="H34" s="212" t="n"/>
      <c r="I34" s="212" t="n"/>
      <c r="J34" s="212" t="n"/>
      <c r="K34" s="212" t="n"/>
      <c r="L34" s="212" t="n"/>
      <c r="M34" s="212" t="n"/>
      <c r="N34" s="212" t="n"/>
      <c r="O34" s="212" t="n"/>
      <c r="P34" s="212" t="n"/>
      <c r="Q34" s="212" t="n"/>
      <c r="R34" s="212" t="n"/>
      <c r="S34" s="212" t="n"/>
      <c r="T34" s="212" t="n"/>
      <c r="U34" s="212" t="n"/>
      <c r="V34" s="212" t="n"/>
      <c r="W34" s="212" t="n"/>
      <c r="X34" s="212" t="n"/>
      <c r="Y34" s="212" t="n"/>
      <c r="Z34" s="212" t="n"/>
      <c r="AA34" s="212" t="n"/>
      <c r="AB34" s="212" t="n"/>
      <c r="AC34" s="212" t="n"/>
      <c r="AD34" s="212" t="n"/>
      <c r="AE34" s="212" t="n"/>
      <c r="AF34" s="212" t="n"/>
      <c r="AG34" s="212" t="n"/>
      <c r="AH34" s="212" t="n"/>
      <c r="AI34" s="212" t="n"/>
      <c r="AJ34" s="212" t="n"/>
      <c r="AK34" s="212" t="n"/>
      <c r="AL34" s="212" t="n"/>
      <c r="AM34" s="212" t="n"/>
      <c r="AN34" s="212" t="n"/>
      <c r="AO34" s="212" t="n"/>
      <c r="AP34" s="212" t="n"/>
      <c r="AQ34" s="212" t="n"/>
      <c r="AR34" s="212" t="n"/>
      <c r="AS34" s="212" t="n"/>
      <c r="AT34" s="212" t="n"/>
      <c r="AU34" s="212" t="n"/>
      <c r="AV34" s="212" t="n"/>
      <c r="AW34" s="212" t="n"/>
      <c r="AX34" s="212" t="n"/>
      <c r="AY34" s="212" t="n"/>
      <c r="AZ34" s="212" t="n"/>
      <c r="BA34" s="212" t="n"/>
      <c r="BB34" s="212" t="n"/>
      <c r="BC34" s="220" t="n"/>
      <c r="BD34" s="141" t="n"/>
    </row>
    <row r="35" ht="19.5" customHeight="1">
      <c r="D35" s="212" t="n"/>
      <c r="E35" s="212" t="n"/>
      <c r="F35" s="212" t="n"/>
      <c r="G35" s="212" t="n"/>
      <c r="H35" s="212" t="n"/>
      <c r="I35" s="212" t="n"/>
      <c r="J35" s="212" t="n"/>
      <c r="K35" s="212" t="n"/>
      <c r="L35" s="212" t="n"/>
      <c r="M35" s="72" t="n"/>
      <c r="N35" s="212" t="n"/>
      <c r="O35" s="212" t="inlineStr">
        <is>
          <t>дифференцированный зачёт</t>
        </is>
      </c>
      <c r="P35" s="212" t="n"/>
      <c r="Q35" s="212" t="n"/>
      <c r="R35" s="212" t="n"/>
      <c r="S35" s="212" t="n"/>
      <c r="T35" s="212" t="n"/>
      <c r="U35" s="212" t="n"/>
      <c r="V35" s="212" t="n"/>
      <c r="W35" s="212" t="n"/>
      <c r="X35" s="212" t="n"/>
      <c r="Y35" s="89" t="n"/>
      <c r="Z35" s="212" t="n"/>
      <c r="AA35" s="212" t="n"/>
      <c r="AB35" s="212" t="inlineStr">
        <is>
          <t>зачёт</t>
        </is>
      </c>
      <c r="AC35" s="212" t="n"/>
      <c r="AD35" s="212" t="n"/>
      <c r="AE35" s="212" t="n"/>
      <c r="AF35" s="99" t="n"/>
      <c r="AG35" s="215" t="n"/>
      <c r="AH35" s="215" t="inlineStr">
        <is>
          <t>обучение не предусмотрено</t>
        </is>
      </c>
      <c r="AI35" s="215" t="n"/>
      <c r="AJ35" s="215" t="n"/>
      <c r="AK35" s="215" t="n"/>
      <c r="AL35" s="215" t="n"/>
      <c r="AM35" s="212" t="n"/>
      <c r="AN35" s="212" t="n"/>
      <c r="AO35" s="212" t="n"/>
      <c r="AP35" s="212" t="n"/>
      <c r="AQ35" s="212" t="n"/>
      <c r="AR35" s="212" t="n"/>
      <c r="AS35" s="212" t="n"/>
      <c r="AT35" s="212" t="n"/>
      <c r="AU35" s="212" t="n"/>
      <c r="AV35" s="212" t="n"/>
      <c r="AW35" s="212" t="n"/>
      <c r="AX35" s="212" t="n"/>
      <c r="AY35" s="212" t="n"/>
      <c r="AZ35" s="212" t="n"/>
      <c r="BA35" s="212" t="n"/>
      <c r="BB35" s="212" t="n"/>
      <c r="BC35" s="220" t="n"/>
      <c r="BD35" s="141" t="n"/>
    </row>
    <row r="36" ht="16.5" customHeight="1">
      <c r="D36" s="212" t="n"/>
      <c r="E36" s="212" t="n"/>
      <c r="F36" s="212" t="n"/>
      <c r="G36" s="212" t="n"/>
      <c r="H36" s="212" t="n"/>
      <c r="I36" s="212" t="n"/>
      <c r="J36" s="212" t="n"/>
      <c r="K36" s="212" t="n"/>
      <c r="L36" s="212" t="n"/>
      <c r="M36" s="212" t="n"/>
      <c r="N36" s="212" t="n"/>
      <c r="O36" s="212" t="n"/>
      <c r="P36" s="212" t="n"/>
      <c r="Q36" s="212" t="n"/>
      <c r="R36" s="212" t="n"/>
      <c r="S36" s="212" t="n"/>
      <c r="T36" s="212" t="n"/>
      <c r="U36" s="212" t="n"/>
      <c r="V36" s="212" t="n"/>
      <c r="W36" s="212" t="n"/>
      <c r="X36" s="212" t="n"/>
      <c r="Y36" s="212" t="n"/>
      <c r="Z36" s="212" t="n"/>
      <c r="AA36" s="212" t="n"/>
      <c r="AB36" s="212" t="n"/>
      <c r="AC36" s="212" t="n"/>
      <c r="AD36" s="212" t="n"/>
      <c r="AE36" s="212" t="n"/>
      <c r="AF36" s="212" t="n"/>
      <c r="AG36" s="212" t="n"/>
      <c r="AH36" s="212" t="n"/>
      <c r="AI36" s="212" t="n"/>
      <c r="AJ36" s="212" t="n"/>
      <c r="AK36" s="212" t="n"/>
      <c r="AL36" s="212" t="n"/>
      <c r="AM36" s="212" t="n"/>
      <c r="AN36" s="212" t="n"/>
      <c r="AO36" s="212" t="n"/>
      <c r="AP36" s="212" t="n"/>
      <c r="AQ36" s="212" t="n"/>
      <c r="AR36" s="212" t="n"/>
      <c r="AS36" s="212" t="n"/>
      <c r="AT36" s="212" t="n"/>
      <c r="AU36" s="212" t="n"/>
      <c r="AV36" s="212" t="n"/>
      <c r="AW36" s="212" t="n"/>
      <c r="AX36" s="212" t="n"/>
      <c r="AY36" s="212" t="n"/>
      <c r="AZ36" s="212" t="n"/>
      <c r="BA36" s="212" t="n"/>
      <c r="BB36" s="212" t="n"/>
      <c r="BC36" s="212" t="n"/>
    </row>
    <row r="37" ht="16.5" customHeight="1">
      <c r="D37" s="212" t="n"/>
      <c r="E37" s="212" t="n"/>
      <c r="F37" s="431" t="n"/>
      <c r="L37" s="212" t="n"/>
      <c r="M37" s="76" t="n"/>
      <c r="N37" s="212" t="n"/>
      <c r="O37" s="214" t="inlineStr">
        <is>
          <t>экзамен</t>
        </is>
      </c>
      <c r="P37" s="214" t="n"/>
      <c r="Q37" s="214" t="n"/>
      <c r="R37" s="214" t="n"/>
      <c r="S37" s="214" t="n"/>
      <c r="T37" s="214" t="n"/>
      <c r="U37" s="214" t="n"/>
      <c r="V37" s="214" t="n"/>
      <c r="W37" s="212" t="n"/>
      <c r="X37" s="212" t="n"/>
      <c r="Y37" s="77" t="n"/>
      <c r="Z37" s="212" t="n"/>
      <c r="AA37" s="431" t="inlineStr">
        <is>
          <t>каникулы</t>
        </is>
      </c>
      <c r="AE37" s="212" t="n"/>
      <c r="AF37" s="212" t="n"/>
      <c r="AG37" s="212" t="n"/>
      <c r="AH37" s="212" t="n"/>
      <c r="AI37" s="212" t="n"/>
      <c r="AJ37" s="212" t="n"/>
      <c r="AK37" s="212" t="n"/>
      <c r="AL37" s="212" t="n"/>
      <c r="AM37" s="212" t="n"/>
      <c r="AN37" s="212" t="n"/>
      <c r="AO37" s="212" t="n"/>
      <c r="AP37" s="212" t="n"/>
      <c r="AQ37" s="212" t="n"/>
      <c r="AR37" s="212" t="n"/>
      <c r="AS37" s="212" t="n"/>
      <c r="AT37" s="212" t="n"/>
      <c r="AU37" s="212" t="n"/>
      <c r="AV37" s="212" t="n"/>
      <c r="AW37" s="212" t="n"/>
      <c r="AX37" s="212" t="n"/>
      <c r="AY37" s="212" t="n"/>
      <c r="AZ37" s="212" t="n"/>
      <c r="BA37" s="212" t="n"/>
      <c r="BB37" s="212" t="n"/>
      <c r="BC37" s="212" t="n"/>
    </row>
    <row r="38">
      <c r="D38" s="212" t="n"/>
      <c r="E38" s="212" t="n"/>
      <c r="F38" s="431" t="n"/>
      <c r="L38" s="212" t="n"/>
      <c r="M38" s="212" t="n"/>
      <c r="N38" s="212" t="n"/>
      <c r="O38" s="214" t="n"/>
      <c r="P38" s="214" t="n"/>
      <c r="Q38" s="214" t="n"/>
      <c r="R38" s="214" t="n"/>
      <c r="S38" s="214" t="n"/>
      <c r="T38" s="214" t="n"/>
      <c r="U38" s="214" t="n"/>
      <c r="V38" s="214" t="n"/>
      <c r="W38" s="212" t="n"/>
      <c r="X38" s="212" t="n"/>
      <c r="Y38" s="212" t="n"/>
      <c r="Z38" s="212" t="n"/>
      <c r="AA38" s="431" t="n"/>
      <c r="AE38" s="212" t="n"/>
      <c r="AF38" s="212" t="n"/>
      <c r="AG38" s="212" t="n"/>
      <c r="AH38" s="212" t="n"/>
      <c r="AI38" s="212" t="n"/>
      <c r="AJ38" s="212" t="n"/>
      <c r="AK38" s="212" t="n"/>
      <c r="AL38" s="212" t="n"/>
      <c r="AM38" s="212" t="n"/>
      <c r="AN38" s="212" t="n"/>
      <c r="AO38" s="212" t="n"/>
      <c r="AP38" s="212" t="n"/>
      <c r="AQ38" s="212" t="n"/>
      <c r="AR38" s="212" t="n"/>
      <c r="AS38" s="212" t="n"/>
      <c r="AT38" s="212" t="n"/>
      <c r="AU38" s="212" t="n"/>
      <c r="AV38" s="212" t="n"/>
      <c r="AW38" s="212" t="n"/>
      <c r="AX38" s="212" t="n"/>
      <c r="AY38" s="212" t="n"/>
      <c r="AZ38" s="212" t="n"/>
      <c r="BA38" s="212" t="n"/>
      <c r="BB38" s="212" t="n"/>
      <c r="BC38" s="212" t="n"/>
    </row>
    <row r="41">
      <c r="O41" s="213" t="inlineStr">
        <is>
          <t xml:space="preserve"> </t>
        </is>
      </c>
    </row>
    <row r="54" ht="15.75" customHeight="1"/>
    <row r="58" ht="17.25" customHeight="1"/>
  </sheetData>
  <mergeCells count="78">
    <mergeCell ref="L3:L4"/>
    <mergeCell ref="N3:N4"/>
    <mergeCell ref="F3:F4"/>
    <mergeCell ref="X3:X4"/>
    <mergeCell ref="AH2:AH4"/>
    <mergeCell ref="AZ2:AZ4"/>
    <mergeCell ref="G3:G4"/>
    <mergeCell ref="I3:I4"/>
    <mergeCell ref="V2:Y2"/>
    <mergeCell ref="AA38:AD38"/>
    <mergeCell ref="AR2:AT2"/>
    <mergeCell ref="U2:U4"/>
    <mergeCell ref="AG3:AG4"/>
    <mergeCell ref="AA37:AD37"/>
    <mergeCell ref="AI3:AI4"/>
    <mergeCell ref="AS3:AS4"/>
    <mergeCell ref="B33:C33"/>
    <mergeCell ref="O3:O4"/>
    <mergeCell ref="AY3:AY4"/>
    <mergeCell ref="B32:C32"/>
    <mergeCell ref="S3:S4"/>
    <mergeCell ref="AQ2:AQ4"/>
    <mergeCell ref="AD2:AD4"/>
    <mergeCell ref="F38:K38"/>
    <mergeCell ref="AJ3:AJ4"/>
    <mergeCell ref="AL3:AL4"/>
    <mergeCell ref="D3:D4"/>
    <mergeCell ref="AX3:AX4"/>
    <mergeCell ref="F37:K37"/>
    <mergeCell ref="T3:T4"/>
    <mergeCell ref="AV2:AY2"/>
    <mergeCell ref="AV30:AV31"/>
    <mergeCell ref="K3:K4"/>
    <mergeCell ref="E3:E4"/>
    <mergeCell ref="Y3:Y4"/>
    <mergeCell ref="C2:C6"/>
    <mergeCell ref="AE2:AG2"/>
    <mergeCell ref="AC3:AC4"/>
    <mergeCell ref="AE3:AE4"/>
    <mergeCell ref="AO3:AO4"/>
    <mergeCell ref="Q2:Q4"/>
    <mergeCell ref="AI2:AL2"/>
    <mergeCell ref="M3:M4"/>
    <mergeCell ref="AM2:AP2"/>
    <mergeCell ref="I2:L2"/>
    <mergeCell ref="R2:T2"/>
    <mergeCell ref="P3:P4"/>
    <mergeCell ref="R3:R4"/>
    <mergeCell ref="J3:J4"/>
    <mergeCell ref="AB3:AB4"/>
    <mergeCell ref="D2:G2"/>
    <mergeCell ref="AF3:AF4"/>
    <mergeCell ref="AP12:AP13"/>
    <mergeCell ref="H2:H4"/>
    <mergeCell ref="BD2:BD6"/>
    <mergeCell ref="Z2:Z4"/>
    <mergeCell ref="AT3:AT4"/>
    <mergeCell ref="AV3:AV4"/>
    <mergeCell ref="B1:BD1"/>
    <mergeCell ref="AK3:AK4"/>
    <mergeCell ref="AW3:AW4"/>
    <mergeCell ref="BA3:BA4"/>
    <mergeCell ref="BC3:BC4"/>
    <mergeCell ref="W3:W4"/>
    <mergeCell ref="AU2:AU4"/>
    <mergeCell ref="D5:BC5"/>
    <mergeCell ref="AA2:AC2"/>
    <mergeCell ref="AA3:AA4"/>
    <mergeCell ref="M2:P2"/>
    <mergeCell ref="AM3:AM4"/>
    <mergeCell ref="AV24:AV27"/>
    <mergeCell ref="B2:B6"/>
    <mergeCell ref="BA2:BC2"/>
    <mergeCell ref="V3:V4"/>
    <mergeCell ref="AN3:AN4"/>
    <mergeCell ref="AP3:AP4"/>
    <mergeCell ref="AR3:AR4"/>
    <mergeCell ref="BB3:BB4"/>
  </mergeCells>
  <pageMargins left="0.7" right="0.7" top="0.75" bottom="0.75" header="0.3" footer="0.3"/>
  <pageSetup orientation="portrait" paperSize="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XFC28"/>
  <sheetViews>
    <sheetView tabSelected="1" topLeftCell="A8" zoomScale="50" zoomScaleNormal="50" workbookViewId="0">
      <selection activeCell="AR15" sqref="AR15"/>
    </sheetView>
  </sheetViews>
  <sheetFormatPr baseColWidth="8" defaultRowHeight="15.6"/>
  <cols>
    <col width="2.5546875" customWidth="1" style="213" min="1" max="1"/>
    <col width="19.33203125" customWidth="1" style="214" min="2" max="2"/>
    <col width="77.5546875" customWidth="1" style="216" min="3" max="3"/>
    <col width="6.88671875" customWidth="1" style="213" min="4" max="55"/>
    <col width="6.88671875" customWidth="1" style="214" min="56" max="56"/>
    <col width="6.6640625" customWidth="1" style="213" min="57" max="58"/>
    <col width="9.109375" customWidth="1" style="213" min="59" max="254"/>
    <col width="5.88671875" customWidth="1" style="213" min="255" max="255"/>
    <col width="9.109375" customWidth="1" style="213" min="256" max="256"/>
    <col width="27.6640625" customWidth="1" style="213" min="257" max="257"/>
    <col width="9.109375" customWidth="1" style="213" min="258" max="258"/>
    <col width="3.88671875" customWidth="1" style="213" min="259" max="275"/>
    <col width="5.109375" customWidth="1" style="213" min="276" max="276"/>
    <col width="5" customWidth="1" style="213" min="277" max="277"/>
    <col width="4.5546875" customWidth="1" style="213" min="278" max="278"/>
    <col width="3.88671875" customWidth="1" style="213" min="279" max="286"/>
    <col width="3.5546875" customWidth="1" style="213" min="287" max="287"/>
    <col width="3.88671875" customWidth="1" style="213" min="288" max="301"/>
    <col width="5.44140625" customWidth="1" style="213" min="302" max="302"/>
    <col width="3.88671875" customWidth="1" style="213" min="303" max="303"/>
    <col width="4.6640625" customWidth="1" style="213" min="304" max="304"/>
    <col width="3.88671875" customWidth="1" style="213" min="305" max="310"/>
    <col width="8.88671875" customWidth="1" style="213" min="311" max="311"/>
    <col width="7.88671875" customWidth="1" style="213" min="312" max="312"/>
    <col width="9.109375" customWidth="1" style="213" min="313" max="510"/>
    <col width="5.88671875" customWidth="1" style="213" min="511" max="511"/>
    <col width="9.109375" customWidth="1" style="213" min="512" max="512"/>
    <col width="27.6640625" customWidth="1" style="213" min="513" max="513"/>
    <col width="9.109375" customWidth="1" style="213" min="514" max="514"/>
    <col width="3.88671875" customWidth="1" style="213" min="515" max="531"/>
    <col width="5.109375" customWidth="1" style="213" min="532" max="532"/>
    <col width="5" customWidth="1" style="213" min="533" max="533"/>
    <col width="4.5546875" customWidth="1" style="213" min="534" max="534"/>
    <col width="3.88671875" customWidth="1" style="213" min="535" max="542"/>
    <col width="3.5546875" customWidth="1" style="213" min="543" max="543"/>
    <col width="3.88671875" customWidth="1" style="213" min="544" max="557"/>
    <col width="5.44140625" customWidth="1" style="213" min="558" max="558"/>
    <col width="3.88671875" customWidth="1" style="213" min="559" max="559"/>
    <col width="4.6640625" customWidth="1" style="213" min="560" max="560"/>
    <col width="3.88671875" customWidth="1" style="213" min="561" max="566"/>
    <col width="8.88671875" customWidth="1" style="213" min="567" max="567"/>
    <col width="7.88671875" customWidth="1" style="213" min="568" max="568"/>
    <col width="9.109375" customWidth="1" style="213" min="569" max="766"/>
    <col width="5.88671875" customWidth="1" style="213" min="767" max="767"/>
    <col width="9.109375" customWidth="1" style="213" min="768" max="768"/>
    <col width="27.6640625" customWidth="1" style="213" min="769" max="769"/>
    <col width="9.109375" customWidth="1" style="213" min="770" max="770"/>
    <col width="3.88671875" customWidth="1" style="213" min="771" max="787"/>
    <col width="5.109375" customWidth="1" style="213" min="788" max="788"/>
    <col width="5" customWidth="1" style="213" min="789" max="789"/>
    <col width="4.5546875" customWidth="1" style="213" min="790" max="790"/>
    <col width="3.88671875" customWidth="1" style="213" min="791" max="798"/>
    <col width="3.5546875" customWidth="1" style="213" min="799" max="799"/>
    <col width="3.88671875" customWidth="1" style="213" min="800" max="813"/>
    <col width="5.44140625" customWidth="1" style="213" min="814" max="814"/>
    <col width="3.88671875" customWidth="1" style="213" min="815" max="815"/>
    <col width="4.6640625" customWidth="1" style="213" min="816" max="816"/>
    <col width="3.88671875" customWidth="1" style="213" min="817" max="822"/>
    <col width="8.88671875" customWidth="1" style="213" min="823" max="823"/>
    <col width="7.88671875" customWidth="1" style="213" min="824" max="824"/>
    <col width="9.109375" customWidth="1" style="213" min="825" max="1022"/>
    <col width="5.88671875" customWidth="1" style="213" min="1023" max="1023"/>
    <col width="9.109375" customWidth="1" style="213" min="1024" max="1024"/>
    <col width="27.6640625" customWidth="1" style="213" min="1025" max="1025"/>
    <col width="9.109375" customWidth="1" style="213" min="1026" max="1026"/>
    <col width="3.88671875" customWidth="1" style="213" min="1027" max="1043"/>
    <col width="5.109375" customWidth="1" style="213" min="1044" max="1044"/>
    <col width="5" customWidth="1" style="213" min="1045" max="1045"/>
    <col width="4.5546875" customWidth="1" style="213" min="1046" max="1046"/>
    <col width="3.88671875" customWidth="1" style="213" min="1047" max="1054"/>
    <col width="3.5546875" customWidth="1" style="213" min="1055" max="1055"/>
    <col width="3.88671875" customWidth="1" style="213" min="1056" max="1069"/>
    <col width="5.44140625" customWidth="1" style="213" min="1070" max="1070"/>
    <col width="3.88671875" customWidth="1" style="213" min="1071" max="1071"/>
    <col width="4.6640625" customWidth="1" style="213" min="1072" max="1072"/>
    <col width="3.88671875" customWidth="1" style="213" min="1073" max="1078"/>
    <col width="8.88671875" customWidth="1" style="213" min="1079" max="1079"/>
    <col width="7.88671875" customWidth="1" style="213" min="1080" max="1080"/>
    <col width="9.109375" customWidth="1" style="213" min="1081" max="1278"/>
    <col width="5.88671875" customWidth="1" style="213" min="1279" max="1279"/>
    <col width="9.109375" customWidth="1" style="213" min="1280" max="1280"/>
    <col width="27.6640625" customWidth="1" style="213" min="1281" max="1281"/>
    <col width="9.109375" customWidth="1" style="213" min="1282" max="1282"/>
    <col width="3.88671875" customWidth="1" style="213" min="1283" max="1299"/>
    <col width="5.109375" customWidth="1" style="213" min="1300" max="1300"/>
    <col width="5" customWidth="1" style="213" min="1301" max="1301"/>
    <col width="4.5546875" customWidth="1" style="213" min="1302" max="1302"/>
    <col width="3.88671875" customWidth="1" style="213" min="1303" max="1310"/>
    <col width="3.5546875" customWidth="1" style="213" min="1311" max="1311"/>
    <col width="3.88671875" customWidth="1" style="213" min="1312" max="1325"/>
    <col width="5.44140625" customWidth="1" style="213" min="1326" max="1326"/>
    <col width="3.88671875" customWidth="1" style="213" min="1327" max="1327"/>
    <col width="4.6640625" customWidth="1" style="213" min="1328" max="1328"/>
    <col width="3.88671875" customWidth="1" style="213" min="1329" max="1334"/>
    <col width="8.88671875" customWidth="1" style="213" min="1335" max="1335"/>
    <col width="7.88671875" customWidth="1" style="213" min="1336" max="1336"/>
    <col width="9.109375" customWidth="1" style="213" min="1337" max="1534"/>
    <col width="5.88671875" customWidth="1" style="213" min="1535" max="1535"/>
    <col width="9.109375" customWidth="1" style="213" min="1536" max="1536"/>
    <col width="27.6640625" customWidth="1" style="213" min="1537" max="1537"/>
    <col width="9.109375" customWidth="1" style="213" min="1538" max="1538"/>
    <col width="3.88671875" customWidth="1" style="213" min="1539" max="1555"/>
    <col width="5.109375" customWidth="1" style="213" min="1556" max="1556"/>
    <col width="5" customWidth="1" style="213" min="1557" max="1557"/>
    <col width="4.5546875" customWidth="1" style="213" min="1558" max="1558"/>
    <col width="3.88671875" customWidth="1" style="213" min="1559" max="1566"/>
    <col width="3.5546875" customWidth="1" style="213" min="1567" max="1567"/>
    <col width="3.88671875" customWidth="1" style="213" min="1568" max="1581"/>
    <col width="5.44140625" customWidth="1" style="213" min="1582" max="1582"/>
    <col width="3.88671875" customWidth="1" style="213" min="1583" max="1583"/>
    <col width="4.6640625" customWidth="1" style="213" min="1584" max="1584"/>
    <col width="3.88671875" customWidth="1" style="213" min="1585" max="1590"/>
    <col width="8.88671875" customWidth="1" style="213" min="1591" max="1591"/>
    <col width="7.88671875" customWidth="1" style="213" min="1592" max="1592"/>
    <col width="9.109375" customWidth="1" style="213" min="1593" max="1790"/>
    <col width="5.88671875" customWidth="1" style="213" min="1791" max="1791"/>
    <col width="9.109375" customWidth="1" style="213" min="1792" max="1792"/>
    <col width="27.6640625" customWidth="1" style="213" min="1793" max="1793"/>
    <col width="9.109375" customWidth="1" style="213" min="1794" max="1794"/>
    <col width="3.88671875" customWidth="1" style="213" min="1795" max="1811"/>
    <col width="5.109375" customWidth="1" style="213" min="1812" max="1812"/>
    <col width="5" customWidth="1" style="213" min="1813" max="1813"/>
    <col width="4.5546875" customWidth="1" style="213" min="1814" max="1814"/>
    <col width="3.88671875" customWidth="1" style="213" min="1815" max="1822"/>
    <col width="3.5546875" customWidth="1" style="213" min="1823" max="1823"/>
    <col width="3.88671875" customWidth="1" style="213" min="1824" max="1837"/>
    <col width="5.44140625" customWidth="1" style="213" min="1838" max="1838"/>
    <col width="3.88671875" customWidth="1" style="213" min="1839" max="1839"/>
    <col width="4.6640625" customWidth="1" style="213" min="1840" max="1840"/>
    <col width="3.88671875" customWidth="1" style="213" min="1841" max="1846"/>
    <col width="8.88671875" customWidth="1" style="213" min="1847" max="1847"/>
    <col width="7.88671875" customWidth="1" style="213" min="1848" max="1848"/>
    <col width="9.109375" customWidth="1" style="213" min="1849" max="2046"/>
    <col width="5.88671875" customWidth="1" style="213" min="2047" max="2047"/>
    <col width="9.109375" customWidth="1" style="213" min="2048" max="2048"/>
    <col width="27.6640625" customWidth="1" style="213" min="2049" max="2049"/>
    <col width="9.109375" customWidth="1" style="213" min="2050" max="2050"/>
    <col width="3.88671875" customWidth="1" style="213" min="2051" max="2067"/>
    <col width="5.109375" customWidth="1" style="213" min="2068" max="2068"/>
    <col width="5" customWidth="1" style="213" min="2069" max="2069"/>
    <col width="4.5546875" customWidth="1" style="213" min="2070" max="2070"/>
    <col width="3.88671875" customWidth="1" style="213" min="2071" max="2078"/>
    <col width="3.5546875" customWidth="1" style="213" min="2079" max="2079"/>
    <col width="3.88671875" customWidth="1" style="213" min="2080" max="2093"/>
    <col width="5.44140625" customWidth="1" style="213" min="2094" max="2094"/>
    <col width="3.88671875" customWidth="1" style="213" min="2095" max="2095"/>
    <col width="4.6640625" customWidth="1" style="213" min="2096" max="2096"/>
    <col width="3.88671875" customWidth="1" style="213" min="2097" max="2102"/>
    <col width="8.88671875" customWidth="1" style="213" min="2103" max="2103"/>
    <col width="7.88671875" customWidth="1" style="213" min="2104" max="2104"/>
    <col width="9.109375" customWidth="1" style="213" min="2105" max="2302"/>
    <col width="5.88671875" customWidth="1" style="213" min="2303" max="2303"/>
    <col width="9.109375" customWidth="1" style="213" min="2304" max="2304"/>
    <col width="27.6640625" customWidth="1" style="213" min="2305" max="2305"/>
    <col width="9.109375" customWidth="1" style="213" min="2306" max="2306"/>
    <col width="3.88671875" customWidth="1" style="213" min="2307" max="2323"/>
    <col width="5.109375" customWidth="1" style="213" min="2324" max="2324"/>
    <col width="5" customWidth="1" style="213" min="2325" max="2325"/>
    <col width="4.5546875" customWidth="1" style="213" min="2326" max="2326"/>
    <col width="3.88671875" customWidth="1" style="213" min="2327" max="2334"/>
    <col width="3.5546875" customWidth="1" style="213" min="2335" max="2335"/>
    <col width="3.88671875" customWidth="1" style="213" min="2336" max="2349"/>
    <col width="5.44140625" customWidth="1" style="213" min="2350" max="2350"/>
    <col width="3.88671875" customWidth="1" style="213" min="2351" max="2351"/>
    <col width="4.6640625" customWidth="1" style="213" min="2352" max="2352"/>
    <col width="3.88671875" customWidth="1" style="213" min="2353" max="2358"/>
    <col width="8.88671875" customWidth="1" style="213" min="2359" max="2359"/>
    <col width="7.88671875" customWidth="1" style="213" min="2360" max="2360"/>
    <col width="9.109375" customWidth="1" style="213" min="2361" max="2558"/>
    <col width="5.88671875" customWidth="1" style="213" min="2559" max="2559"/>
    <col width="9.109375" customWidth="1" style="213" min="2560" max="2560"/>
    <col width="27.6640625" customWidth="1" style="213" min="2561" max="2561"/>
    <col width="9.109375" customWidth="1" style="213" min="2562" max="2562"/>
    <col width="3.88671875" customWidth="1" style="213" min="2563" max="2579"/>
    <col width="5.109375" customWidth="1" style="213" min="2580" max="2580"/>
    <col width="5" customWidth="1" style="213" min="2581" max="2581"/>
    <col width="4.5546875" customWidth="1" style="213" min="2582" max="2582"/>
    <col width="3.88671875" customWidth="1" style="213" min="2583" max="2590"/>
    <col width="3.5546875" customWidth="1" style="213" min="2591" max="2591"/>
    <col width="3.88671875" customWidth="1" style="213" min="2592" max="2605"/>
    <col width="5.44140625" customWidth="1" style="213" min="2606" max="2606"/>
    <col width="3.88671875" customWidth="1" style="213" min="2607" max="2607"/>
    <col width="4.6640625" customWidth="1" style="213" min="2608" max="2608"/>
    <col width="3.88671875" customWidth="1" style="213" min="2609" max="2614"/>
    <col width="8.88671875" customWidth="1" style="213" min="2615" max="2615"/>
    <col width="7.88671875" customWidth="1" style="213" min="2616" max="2616"/>
    <col width="9.109375" customWidth="1" style="213" min="2617" max="2814"/>
    <col width="5.88671875" customWidth="1" style="213" min="2815" max="2815"/>
    <col width="9.109375" customWidth="1" style="213" min="2816" max="2816"/>
    <col width="27.6640625" customWidth="1" style="213" min="2817" max="2817"/>
    <col width="9.109375" customWidth="1" style="213" min="2818" max="2818"/>
    <col width="3.88671875" customWidth="1" style="213" min="2819" max="2835"/>
    <col width="5.109375" customWidth="1" style="213" min="2836" max="2836"/>
    <col width="5" customWidth="1" style="213" min="2837" max="2837"/>
    <col width="4.5546875" customWidth="1" style="213" min="2838" max="2838"/>
    <col width="3.88671875" customWidth="1" style="213" min="2839" max="2846"/>
    <col width="3.5546875" customWidth="1" style="213" min="2847" max="2847"/>
    <col width="3.88671875" customWidth="1" style="213" min="2848" max="2861"/>
    <col width="5.44140625" customWidth="1" style="213" min="2862" max="2862"/>
    <col width="3.88671875" customWidth="1" style="213" min="2863" max="2863"/>
    <col width="4.6640625" customWidth="1" style="213" min="2864" max="2864"/>
    <col width="3.88671875" customWidth="1" style="213" min="2865" max="2870"/>
    <col width="8.88671875" customWidth="1" style="213" min="2871" max="2871"/>
    <col width="7.88671875" customWidth="1" style="213" min="2872" max="2872"/>
    <col width="9.109375" customWidth="1" style="213" min="2873" max="3070"/>
    <col width="5.88671875" customWidth="1" style="213" min="3071" max="3071"/>
    <col width="9.109375" customWidth="1" style="213" min="3072" max="3072"/>
    <col width="27.6640625" customWidth="1" style="213" min="3073" max="3073"/>
    <col width="9.109375" customWidth="1" style="213" min="3074" max="3074"/>
    <col width="3.88671875" customWidth="1" style="213" min="3075" max="3091"/>
    <col width="5.109375" customWidth="1" style="213" min="3092" max="3092"/>
    <col width="5" customWidth="1" style="213" min="3093" max="3093"/>
    <col width="4.5546875" customWidth="1" style="213" min="3094" max="3094"/>
    <col width="3.88671875" customWidth="1" style="213" min="3095" max="3102"/>
    <col width="3.5546875" customWidth="1" style="213" min="3103" max="3103"/>
    <col width="3.88671875" customWidth="1" style="213" min="3104" max="3117"/>
    <col width="5.44140625" customWidth="1" style="213" min="3118" max="3118"/>
    <col width="3.88671875" customWidth="1" style="213" min="3119" max="3119"/>
    <col width="4.6640625" customWidth="1" style="213" min="3120" max="3120"/>
    <col width="3.88671875" customWidth="1" style="213" min="3121" max="3126"/>
    <col width="8.88671875" customWidth="1" style="213" min="3127" max="3127"/>
    <col width="7.88671875" customWidth="1" style="213" min="3128" max="3128"/>
    <col width="9.109375" customWidth="1" style="213" min="3129" max="3326"/>
    <col width="5.88671875" customWidth="1" style="213" min="3327" max="3327"/>
    <col width="9.109375" customWidth="1" style="213" min="3328" max="3328"/>
    <col width="27.6640625" customWidth="1" style="213" min="3329" max="3329"/>
    <col width="9.109375" customWidth="1" style="213" min="3330" max="3330"/>
    <col width="3.88671875" customWidth="1" style="213" min="3331" max="3347"/>
    <col width="5.109375" customWidth="1" style="213" min="3348" max="3348"/>
    <col width="5" customWidth="1" style="213" min="3349" max="3349"/>
    <col width="4.5546875" customWidth="1" style="213" min="3350" max="3350"/>
    <col width="3.88671875" customWidth="1" style="213" min="3351" max="3358"/>
    <col width="3.5546875" customWidth="1" style="213" min="3359" max="3359"/>
    <col width="3.88671875" customWidth="1" style="213" min="3360" max="3373"/>
    <col width="5.44140625" customWidth="1" style="213" min="3374" max="3374"/>
    <col width="3.88671875" customWidth="1" style="213" min="3375" max="3375"/>
    <col width="4.6640625" customWidth="1" style="213" min="3376" max="3376"/>
    <col width="3.88671875" customWidth="1" style="213" min="3377" max="3382"/>
    <col width="8.88671875" customWidth="1" style="213" min="3383" max="3383"/>
    <col width="7.88671875" customWidth="1" style="213" min="3384" max="3384"/>
    <col width="9.109375" customWidth="1" style="213" min="3385" max="3582"/>
    <col width="5.88671875" customWidth="1" style="213" min="3583" max="3583"/>
    <col width="9.109375" customWidth="1" style="213" min="3584" max="3584"/>
    <col width="27.6640625" customWidth="1" style="213" min="3585" max="3585"/>
    <col width="9.109375" customWidth="1" style="213" min="3586" max="3586"/>
    <col width="3.88671875" customWidth="1" style="213" min="3587" max="3603"/>
    <col width="5.109375" customWidth="1" style="213" min="3604" max="3604"/>
    <col width="5" customWidth="1" style="213" min="3605" max="3605"/>
    <col width="4.5546875" customWidth="1" style="213" min="3606" max="3606"/>
    <col width="3.88671875" customWidth="1" style="213" min="3607" max="3614"/>
    <col width="3.5546875" customWidth="1" style="213" min="3615" max="3615"/>
    <col width="3.88671875" customWidth="1" style="213" min="3616" max="3629"/>
    <col width="5.44140625" customWidth="1" style="213" min="3630" max="3630"/>
    <col width="3.88671875" customWidth="1" style="213" min="3631" max="3631"/>
    <col width="4.6640625" customWidth="1" style="213" min="3632" max="3632"/>
    <col width="3.88671875" customWidth="1" style="213" min="3633" max="3638"/>
    <col width="8.88671875" customWidth="1" style="213" min="3639" max="3639"/>
    <col width="7.88671875" customWidth="1" style="213" min="3640" max="3640"/>
    <col width="9.109375" customWidth="1" style="213" min="3641" max="3838"/>
    <col width="5.88671875" customWidth="1" style="213" min="3839" max="3839"/>
    <col width="9.109375" customWidth="1" style="213" min="3840" max="3840"/>
    <col width="27.6640625" customWidth="1" style="213" min="3841" max="3841"/>
    <col width="9.109375" customWidth="1" style="213" min="3842" max="3842"/>
    <col width="3.88671875" customWidth="1" style="213" min="3843" max="3859"/>
    <col width="5.109375" customWidth="1" style="213" min="3860" max="3860"/>
    <col width="5" customWidth="1" style="213" min="3861" max="3861"/>
    <col width="4.5546875" customWidth="1" style="213" min="3862" max="3862"/>
    <col width="3.88671875" customWidth="1" style="213" min="3863" max="3870"/>
    <col width="3.5546875" customWidth="1" style="213" min="3871" max="3871"/>
    <col width="3.88671875" customWidth="1" style="213" min="3872" max="3885"/>
    <col width="5.44140625" customWidth="1" style="213" min="3886" max="3886"/>
    <col width="3.88671875" customWidth="1" style="213" min="3887" max="3887"/>
    <col width="4.6640625" customWidth="1" style="213" min="3888" max="3888"/>
    <col width="3.88671875" customWidth="1" style="213" min="3889" max="3894"/>
    <col width="8.88671875" customWidth="1" style="213" min="3895" max="3895"/>
    <col width="7.88671875" customWidth="1" style="213" min="3896" max="3896"/>
    <col width="9.109375" customWidth="1" style="213" min="3897" max="4094"/>
    <col width="5.88671875" customWidth="1" style="213" min="4095" max="4095"/>
    <col width="9.109375" customWidth="1" style="213" min="4096" max="4096"/>
    <col width="27.6640625" customWidth="1" style="213" min="4097" max="4097"/>
    <col width="9.109375" customWidth="1" style="213" min="4098" max="4098"/>
    <col width="3.88671875" customWidth="1" style="213" min="4099" max="4115"/>
    <col width="5.109375" customWidth="1" style="213" min="4116" max="4116"/>
    <col width="5" customWidth="1" style="213" min="4117" max="4117"/>
    <col width="4.5546875" customWidth="1" style="213" min="4118" max="4118"/>
    <col width="3.88671875" customWidth="1" style="213" min="4119" max="4126"/>
    <col width="3.5546875" customWidth="1" style="213" min="4127" max="4127"/>
    <col width="3.88671875" customWidth="1" style="213" min="4128" max="4141"/>
    <col width="5.44140625" customWidth="1" style="213" min="4142" max="4142"/>
    <col width="3.88671875" customWidth="1" style="213" min="4143" max="4143"/>
    <col width="4.6640625" customWidth="1" style="213" min="4144" max="4144"/>
    <col width="3.88671875" customWidth="1" style="213" min="4145" max="4150"/>
    <col width="8.88671875" customWidth="1" style="213" min="4151" max="4151"/>
    <col width="7.88671875" customWidth="1" style="213" min="4152" max="4152"/>
    <col width="9.109375" customWidth="1" style="213" min="4153" max="4350"/>
    <col width="5.88671875" customWidth="1" style="213" min="4351" max="4351"/>
    <col width="9.109375" customWidth="1" style="213" min="4352" max="4352"/>
    <col width="27.6640625" customWidth="1" style="213" min="4353" max="4353"/>
    <col width="9.109375" customWidth="1" style="213" min="4354" max="4354"/>
    <col width="3.88671875" customWidth="1" style="213" min="4355" max="4371"/>
    <col width="5.109375" customWidth="1" style="213" min="4372" max="4372"/>
    <col width="5" customWidth="1" style="213" min="4373" max="4373"/>
    <col width="4.5546875" customWidth="1" style="213" min="4374" max="4374"/>
    <col width="3.88671875" customWidth="1" style="213" min="4375" max="4382"/>
    <col width="3.5546875" customWidth="1" style="213" min="4383" max="4383"/>
    <col width="3.88671875" customWidth="1" style="213" min="4384" max="4397"/>
    <col width="5.44140625" customWidth="1" style="213" min="4398" max="4398"/>
    <col width="3.88671875" customWidth="1" style="213" min="4399" max="4399"/>
    <col width="4.6640625" customWidth="1" style="213" min="4400" max="4400"/>
    <col width="3.88671875" customWidth="1" style="213" min="4401" max="4406"/>
    <col width="8.88671875" customWidth="1" style="213" min="4407" max="4407"/>
    <col width="7.88671875" customWidth="1" style="213" min="4408" max="4408"/>
    <col width="9.109375" customWidth="1" style="213" min="4409" max="4606"/>
    <col width="5.88671875" customWidth="1" style="213" min="4607" max="4607"/>
    <col width="9.109375" customWidth="1" style="213" min="4608" max="4608"/>
    <col width="27.6640625" customWidth="1" style="213" min="4609" max="4609"/>
    <col width="9.109375" customWidth="1" style="213" min="4610" max="4610"/>
    <col width="3.88671875" customWidth="1" style="213" min="4611" max="4627"/>
    <col width="5.109375" customWidth="1" style="213" min="4628" max="4628"/>
    <col width="5" customWidth="1" style="213" min="4629" max="4629"/>
    <col width="4.5546875" customWidth="1" style="213" min="4630" max="4630"/>
    <col width="3.88671875" customWidth="1" style="213" min="4631" max="4638"/>
    <col width="3.5546875" customWidth="1" style="213" min="4639" max="4639"/>
    <col width="3.88671875" customWidth="1" style="213" min="4640" max="4653"/>
    <col width="5.44140625" customWidth="1" style="213" min="4654" max="4654"/>
    <col width="3.88671875" customWidth="1" style="213" min="4655" max="4655"/>
    <col width="4.6640625" customWidth="1" style="213" min="4656" max="4656"/>
    <col width="3.88671875" customWidth="1" style="213" min="4657" max="4662"/>
    <col width="8.88671875" customWidth="1" style="213" min="4663" max="4663"/>
    <col width="7.88671875" customWidth="1" style="213" min="4664" max="4664"/>
    <col width="9.109375" customWidth="1" style="213" min="4665" max="4862"/>
    <col width="5.88671875" customWidth="1" style="213" min="4863" max="4863"/>
    <col width="9.109375" customWidth="1" style="213" min="4864" max="4864"/>
    <col width="27.6640625" customWidth="1" style="213" min="4865" max="4865"/>
    <col width="9.109375" customWidth="1" style="213" min="4866" max="4866"/>
    <col width="3.88671875" customWidth="1" style="213" min="4867" max="4883"/>
    <col width="5.109375" customWidth="1" style="213" min="4884" max="4884"/>
    <col width="5" customWidth="1" style="213" min="4885" max="4885"/>
    <col width="4.5546875" customWidth="1" style="213" min="4886" max="4886"/>
    <col width="3.88671875" customWidth="1" style="213" min="4887" max="4894"/>
    <col width="3.5546875" customWidth="1" style="213" min="4895" max="4895"/>
    <col width="3.88671875" customWidth="1" style="213" min="4896" max="4909"/>
    <col width="5.44140625" customWidth="1" style="213" min="4910" max="4910"/>
    <col width="3.88671875" customWidth="1" style="213" min="4911" max="4911"/>
    <col width="4.6640625" customWidth="1" style="213" min="4912" max="4912"/>
    <col width="3.88671875" customWidth="1" style="213" min="4913" max="4918"/>
    <col width="8.88671875" customWidth="1" style="213" min="4919" max="4919"/>
    <col width="7.88671875" customWidth="1" style="213" min="4920" max="4920"/>
    <col width="9.109375" customWidth="1" style="213" min="4921" max="5118"/>
    <col width="5.88671875" customWidth="1" style="213" min="5119" max="5119"/>
    <col width="9.109375" customWidth="1" style="213" min="5120" max="5120"/>
    <col width="27.6640625" customWidth="1" style="213" min="5121" max="5121"/>
    <col width="9.109375" customWidth="1" style="213" min="5122" max="5122"/>
    <col width="3.88671875" customWidth="1" style="213" min="5123" max="5139"/>
    <col width="5.109375" customWidth="1" style="213" min="5140" max="5140"/>
    <col width="5" customWidth="1" style="213" min="5141" max="5141"/>
    <col width="4.5546875" customWidth="1" style="213" min="5142" max="5142"/>
    <col width="3.88671875" customWidth="1" style="213" min="5143" max="5150"/>
    <col width="3.5546875" customWidth="1" style="213" min="5151" max="5151"/>
    <col width="3.88671875" customWidth="1" style="213" min="5152" max="5165"/>
    <col width="5.44140625" customWidth="1" style="213" min="5166" max="5166"/>
    <col width="3.88671875" customWidth="1" style="213" min="5167" max="5167"/>
    <col width="4.6640625" customWidth="1" style="213" min="5168" max="5168"/>
    <col width="3.88671875" customWidth="1" style="213" min="5169" max="5174"/>
    <col width="8.88671875" customWidth="1" style="213" min="5175" max="5175"/>
    <col width="7.88671875" customWidth="1" style="213" min="5176" max="5176"/>
    <col width="9.109375" customWidth="1" style="213" min="5177" max="5374"/>
    <col width="5.88671875" customWidth="1" style="213" min="5375" max="5375"/>
    <col width="9.109375" customWidth="1" style="213" min="5376" max="5376"/>
    <col width="27.6640625" customWidth="1" style="213" min="5377" max="5377"/>
    <col width="9.109375" customWidth="1" style="213" min="5378" max="5378"/>
    <col width="3.88671875" customWidth="1" style="213" min="5379" max="5395"/>
    <col width="5.109375" customWidth="1" style="213" min="5396" max="5396"/>
    <col width="5" customWidth="1" style="213" min="5397" max="5397"/>
    <col width="4.5546875" customWidth="1" style="213" min="5398" max="5398"/>
    <col width="3.88671875" customWidth="1" style="213" min="5399" max="5406"/>
    <col width="3.5546875" customWidth="1" style="213" min="5407" max="5407"/>
    <col width="3.88671875" customWidth="1" style="213" min="5408" max="5421"/>
    <col width="5.44140625" customWidth="1" style="213" min="5422" max="5422"/>
    <col width="3.88671875" customWidth="1" style="213" min="5423" max="5423"/>
    <col width="4.6640625" customWidth="1" style="213" min="5424" max="5424"/>
    <col width="3.88671875" customWidth="1" style="213" min="5425" max="5430"/>
    <col width="8.88671875" customWidth="1" style="213" min="5431" max="5431"/>
    <col width="7.88671875" customWidth="1" style="213" min="5432" max="5432"/>
    <col width="9.109375" customWidth="1" style="213" min="5433" max="5630"/>
    <col width="5.88671875" customWidth="1" style="213" min="5631" max="5631"/>
    <col width="9.109375" customWidth="1" style="213" min="5632" max="5632"/>
    <col width="27.6640625" customWidth="1" style="213" min="5633" max="5633"/>
    <col width="9.109375" customWidth="1" style="213" min="5634" max="5634"/>
    <col width="3.88671875" customWidth="1" style="213" min="5635" max="5651"/>
    <col width="5.109375" customWidth="1" style="213" min="5652" max="5652"/>
    <col width="5" customWidth="1" style="213" min="5653" max="5653"/>
    <col width="4.5546875" customWidth="1" style="213" min="5654" max="5654"/>
    <col width="3.88671875" customWidth="1" style="213" min="5655" max="5662"/>
    <col width="3.5546875" customWidth="1" style="213" min="5663" max="5663"/>
    <col width="3.88671875" customWidth="1" style="213" min="5664" max="5677"/>
    <col width="5.44140625" customWidth="1" style="213" min="5678" max="5678"/>
    <col width="3.88671875" customWidth="1" style="213" min="5679" max="5679"/>
    <col width="4.6640625" customWidth="1" style="213" min="5680" max="5680"/>
    <col width="3.88671875" customWidth="1" style="213" min="5681" max="5686"/>
    <col width="8.88671875" customWidth="1" style="213" min="5687" max="5687"/>
    <col width="7.88671875" customWidth="1" style="213" min="5688" max="5688"/>
    <col width="9.109375" customWidth="1" style="213" min="5689" max="5886"/>
    <col width="5.88671875" customWidth="1" style="213" min="5887" max="5887"/>
    <col width="9.109375" customWidth="1" style="213" min="5888" max="5888"/>
    <col width="27.6640625" customWidth="1" style="213" min="5889" max="5889"/>
    <col width="9.109375" customWidth="1" style="213" min="5890" max="5890"/>
    <col width="3.88671875" customWidth="1" style="213" min="5891" max="5907"/>
    <col width="5.109375" customWidth="1" style="213" min="5908" max="5908"/>
    <col width="5" customWidth="1" style="213" min="5909" max="5909"/>
    <col width="4.5546875" customWidth="1" style="213" min="5910" max="5910"/>
    <col width="3.88671875" customWidth="1" style="213" min="5911" max="5918"/>
    <col width="3.5546875" customWidth="1" style="213" min="5919" max="5919"/>
    <col width="3.88671875" customWidth="1" style="213" min="5920" max="5933"/>
    <col width="5.44140625" customWidth="1" style="213" min="5934" max="5934"/>
    <col width="3.88671875" customWidth="1" style="213" min="5935" max="5935"/>
    <col width="4.6640625" customWidth="1" style="213" min="5936" max="5936"/>
    <col width="3.88671875" customWidth="1" style="213" min="5937" max="5942"/>
    <col width="8.88671875" customWidth="1" style="213" min="5943" max="5943"/>
    <col width="7.88671875" customWidth="1" style="213" min="5944" max="5944"/>
    <col width="9.109375" customWidth="1" style="213" min="5945" max="6142"/>
    <col width="5.88671875" customWidth="1" style="213" min="6143" max="6143"/>
    <col width="9.109375" customWidth="1" style="213" min="6144" max="6144"/>
    <col width="27.6640625" customWidth="1" style="213" min="6145" max="6145"/>
    <col width="9.109375" customWidth="1" style="213" min="6146" max="6146"/>
    <col width="3.88671875" customWidth="1" style="213" min="6147" max="6163"/>
    <col width="5.109375" customWidth="1" style="213" min="6164" max="6164"/>
    <col width="5" customWidth="1" style="213" min="6165" max="6165"/>
    <col width="4.5546875" customWidth="1" style="213" min="6166" max="6166"/>
    <col width="3.88671875" customWidth="1" style="213" min="6167" max="6174"/>
    <col width="3.5546875" customWidth="1" style="213" min="6175" max="6175"/>
    <col width="3.88671875" customWidth="1" style="213" min="6176" max="6189"/>
    <col width="5.44140625" customWidth="1" style="213" min="6190" max="6190"/>
    <col width="3.88671875" customWidth="1" style="213" min="6191" max="6191"/>
    <col width="4.6640625" customWidth="1" style="213" min="6192" max="6192"/>
    <col width="3.88671875" customWidth="1" style="213" min="6193" max="6198"/>
    <col width="8.88671875" customWidth="1" style="213" min="6199" max="6199"/>
    <col width="7.88671875" customWidth="1" style="213" min="6200" max="6200"/>
    <col width="9.109375" customWidth="1" style="213" min="6201" max="6398"/>
    <col width="5.88671875" customWidth="1" style="213" min="6399" max="6399"/>
    <col width="9.109375" customWidth="1" style="213" min="6400" max="6400"/>
    <col width="27.6640625" customWidth="1" style="213" min="6401" max="6401"/>
    <col width="9.109375" customWidth="1" style="213" min="6402" max="6402"/>
    <col width="3.88671875" customWidth="1" style="213" min="6403" max="6419"/>
    <col width="5.109375" customWidth="1" style="213" min="6420" max="6420"/>
    <col width="5" customWidth="1" style="213" min="6421" max="6421"/>
    <col width="4.5546875" customWidth="1" style="213" min="6422" max="6422"/>
    <col width="3.88671875" customWidth="1" style="213" min="6423" max="6430"/>
    <col width="3.5546875" customWidth="1" style="213" min="6431" max="6431"/>
    <col width="3.88671875" customWidth="1" style="213" min="6432" max="6445"/>
    <col width="5.44140625" customWidth="1" style="213" min="6446" max="6446"/>
    <col width="3.88671875" customWidth="1" style="213" min="6447" max="6447"/>
    <col width="4.6640625" customWidth="1" style="213" min="6448" max="6448"/>
    <col width="3.88671875" customWidth="1" style="213" min="6449" max="6454"/>
    <col width="8.88671875" customWidth="1" style="213" min="6455" max="6455"/>
    <col width="7.88671875" customWidth="1" style="213" min="6456" max="6456"/>
    <col width="9.109375" customWidth="1" style="213" min="6457" max="6654"/>
    <col width="5.88671875" customWidth="1" style="213" min="6655" max="6655"/>
    <col width="9.109375" customWidth="1" style="213" min="6656" max="6656"/>
    <col width="27.6640625" customWidth="1" style="213" min="6657" max="6657"/>
    <col width="9.109375" customWidth="1" style="213" min="6658" max="6658"/>
    <col width="3.88671875" customWidth="1" style="213" min="6659" max="6675"/>
    <col width="5.109375" customWidth="1" style="213" min="6676" max="6676"/>
    <col width="5" customWidth="1" style="213" min="6677" max="6677"/>
    <col width="4.5546875" customWidth="1" style="213" min="6678" max="6678"/>
    <col width="3.88671875" customWidth="1" style="213" min="6679" max="6686"/>
    <col width="3.5546875" customWidth="1" style="213" min="6687" max="6687"/>
    <col width="3.88671875" customWidth="1" style="213" min="6688" max="6701"/>
    <col width="5.44140625" customWidth="1" style="213" min="6702" max="6702"/>
    <col width="3.88671875" customWidth="1" style="213" min="6703" max="6703"/>
    <col width="4.6640625" customWidth="1" style="213" min="6704" max="6704"/>
    <col width="3.88671875" customWidth="1" style="213" min="6705" max="6710"/>
    <col width="8.88671875" customWidth="1" style="213" min="6711" max="6711"/>
    <col width="7.88671875" customWidth="1" style="213" min="6712" max="6712"/>
    <col width="9.109375" customWidth="1" style="213" min="6713" max="6910"/>
    <col width="5.88671875" customWidth="1" style="213" min="6911" max="6911"/>
    <col width="9.109375" customWidth="1" style="213" min="6912" max="6912"/>
    <col width="27.6640625" customWidth="1" style="213" min="6913" max="6913"/>
    <col width="9.109375" customWidth="1" style="213" min="6914" max="6914"/>
    <col width="3.88671875" customWidth="1" style="213" min="6915" max="6931"/>
    <col width="5.109375" customWidth="1" style="213" min="6932" max="6932"/>
    <col width="5" customWidth="1" style="213" min="6933" max="6933"/>
    <col width="4.5546875" customWidth="1" style="213" min="6934" max="6934"/>
    <col width="3.88671875" customWidth="1" style="213" min="6935" max="6942"/>
    <col width="3.5546875" customWidth="1" style="213" min="6943" max="6943"/>
    <col width="3.88671875" customWidth="1" style="213" min="6944" max="6957"/>
    <col width="5.44140625" customWidth="1" style="213" min="6958" max="6958"/>
    <col width="3.88671875" customWidth="1" style="213" min="6959" max="6959"/>
    <col width="4.6640625" customWidth="1" style="213" min="6960" max="6960"/>
    <col width="3.88671875" customWidth="1" style="213" min="6961" max="6966"/>
    <col width="8.88671875" customWidth="1" style="213" min="6967" max="6967"/>
    <col width="7.88671875" customWidth="1" style="213" min="6968" max="6968"/>
    <col width="9.109375" customWidth="1" style="213" min="6969" max="7166"/>
    <col width="5.88671875" customWidth="1" style="213" min="7167" max="7167"/>
    <col width="9.109375" customWidth="1" style="213" min="7168" max="7168"/>
    <col width="27.6640625" customWidth="1" style="213" min="7169" max="7169"/>
    <col width="9.109375" customWidth="1" style="213" min="7170" max="7170"/>
    <col width="3.88671875" customWidth="1" style="213" min="7171" max="7187"/>
    <col width="5.109375" customWidth="1" style="213" min="7188" max="7188"/>
    <col width="5" customWidth="1" style="213" min="7189" max="7189"/>
    <col width="4.5546875" customWidth="1" style="213" min="7190" max="7190"/>
    <col width="3.88671875" customWidth="1" style="213" min="7191" max="7198"/>
    <col width="3.5546875" customWidth="1" style="213" min="7199" max="7199"/>
    <col width="3.88671875" customWidth="1" style="213" min="7200" max="7213"/>
    <col width="5.44140625" customWidth="1" style="213" min="7214" max="7214"/>
    <col width="3.88671875" customWidth="1" style="213" min="7215" max="7215"/>
    <col width="4.6640625" customWidth="1" style="213" min="7216" max="7216"/>
    <col width="3.88671875" customWidth="1" style="213" min="7217" max="7222"/>
    <col width="8.88671875" customWidth="1" style="213" min="7223" max="7223"/>
    <col width="7.88671875" customWidth="1" style="213" min="7224" max="7224"/>
    <col width="9.109375" customWidth="1" style="213" min="7225" max="7422"/>
    <col width="5.88671875" customWidth="1" style="213" min="7423" max="7423"/>
    <col width="9.109375" customWidth="1" style="213" min="7424" max="7424"/>
    <col width="27.6640625" customWidth="1" style="213" min="7425" max="7425"/>
    <col width="9.109375" customWidth="1" style="213" min="7426" max="7426"/>
    <col width="3.88671875" customWidth="1" style="213" min="7427" max="7443"/>
    <col width="5.109375" customWidth="1" style="213" min="7444" max="7444"/>
    <col width="5" customWidth="1" style="213" min="7445" max="7445"/>
    <col width="4.5546875" customWidth="1" style="213" min="7446" max="7446"/>
    <col width="3.88671875" customWidth="1" style="213" min="7447" max="7454"/>
    <col width="3.5546875" customWidth="1" style="213" min="7455" max="7455"/>
    <col width="3.88671875" customWidth="1" style="213" min="7456" max="7469"/>
    <col width="5.44140625" customWidth="1" style="213" min="7470" max="7470"/>
    <col width="3.88671875" customWidth="1" style="213" min="7471" max="7471"/>
    <col width="4.6640625" customWidth="1" style="213" min="7472" max="7472"/>
    <col width="3.88671875" customWidth="1" style="213" min="7473" max="7478"/>
    <col width="8.88671875" customWidth="1" style="213" min="7479" max="7479"/>
    <col width="7.88671875" customWidth="1" style="213" min="7480" max="7480"/>
    <col width="9.109375" customWidth="1" style="213" min="7481" max="7678"/>
    <col width="5.88671875" customWidth="1" style="213" min="7679" max="7679"/>
    <col width="9.109375" customWidth="1" style="213" min="7680" max="7680"/>
    <col width="27.6640625" customWidth="1" style="213" min="7681" max="7681"/>
    <col width="9.109375" customWidth="1" style="213" min="7682" max="7682"/>
    <col width="3.88671875" customWidth="1" style="213" min="7683" max="7699"/>
    <col width="5.109375" customWidth="1" style="213" min="7700" max="7700"/>
    <col width="5" customWidth="1" style="213" min="7701" max="7701"/>
    <col width="4.5546875" customWidth="1" style="213" min="7702" max="7702"/>
    <col width="3.88671875" customWidth="1" style="213" min="7703" max="7710"/>
    <col width="3.5546875" customWidth="1" style="213" min="7711" max="7711"/>
    <col width="3.88671875" customWidth="1" style="213" min="7712" max="7725"/>
    <col width="5.44140625" customWidth="1" style="213" min="7726" max="7726"/>
    <col width="3.88671875" customWidth="1" style="213" min="7727" max="7727"/>
    <col width="4.6640625" customWidth="1" style="213" min="7728" max="7728"/>
    <col width="3.88671875" customWidth="1" style="213" min="7729" max="7734"/>
    <col width="8.88671875" customWidth="1" style="213" min="7735" max="7735"/>
    <col width="7.88671875" customWidth="1" style="213" min="7736" max="7736"/>
    <col width="9.109375" customWidth="1" style="213" min="7737" max="7934"/>
    <col width="5.88671875" customWidth="1" style="213" min="7935" max="7935"/>
    <col width="9.109375" customWidth="1" style="213" min="7936" max="7936"/>
    <col width="27.6640625" customWidth="1" style="213" min="7937" max="7937"/>
    <col width="9.109375" customWidth="1" style="213" min="7938" max="7938"/>
    <col width="3.88671875" customWidth="1" style="213" min="7939" max="7955"/>
    <col width="5.109375" customWidth="1" style="213" min="7956" max="7956"/>
    <col width="5" customWidth="1" style="213" min="7957" max="7957"/>
    <col width="4.5546875" customWidth="1" style="213" min="7958" max="7958"/>
    <col width="3.88671875" customWidth="1" style="213" min="7959" max="7966"/>
    <col width="3.5546875" customWidth="1" style="213" min="7967" max="7967"/>
    <col width="3.88671875" customWidth="1" style="213" min="7968" max="7981"/>
    <col width="5.44140625" customWidth="1" style="213" min="7982" max="7982"/>
    <col width="3.88671875" customWidth="1" style="213" min="7983" max="7983"/>
    <col width="4.6640625" customWidth="1" style="213" min="7984" max="7984"/>
    <col width="3.88671875" customWidth="1" style="213" min="7985" max="7990"/>
    <col width="8.88671875" customWidth="1" style="213" min="7991" max="7991"/>
    <col width="7.88671875" customWidth="1" style="213" min="7992" max="7992"/>
    <col width="9.109375" customWidth="1" style="213" min="7993" max="8190"/>
    <col width="5.88671875" customWidth="1" style="213" min="8191" max="8191"/>
    <col width="9.109375" customWidth="1" style="213" min="8192" max="8192"/>
    <col width="27.6640625" customWidth="1" style="213" min="8193" max="8193"/>
    <col width="9.109375" customWidth="1" style="213" min="8194" max="8194"/>
    <col width="3.88671875" customWidth="1" style="213" min="8195" max="8211"/>
    <col width="5.109375" customWidth="1" style="213" min="8212" max="8212"/>
    <col width="5" customWidth="1" style="213" min="8213" max="8213"/>
    <col width="4.5546875" customWidth="1" style="213" min="8214" max="8214"/>
    <col width="3.88671875" customWidth="1" style="213" min="8215" max="8222"/>
    <col width="3.5546875" customWidth="1" style="213" min="8223" max="8223"/>
    <col width="3.88671875" customWidth="1" style="213" min="8224" max="8237"/>
    <col width="5.44140625" customWidth="1" style="213" min="8238" max="8238"/>
    <col width="3.88671875" customWidth="1" style="213" min="8239" max="8239"/>
    <col width="4.6640625" customWidth="1" style="213" min="8240" max="8240"/>
    <col width="3.88671875" customWidth="1" style="213" min="8241" max="8246"/>
    <col width="8.88671875" customWidth="1" style="213" min="8247" max="8247"/>
    <col width="7.88671875" customWidth="1" style="213" min="8248" max="8248"/>
    <col width="9.109375" customWidth="1" style="213" min="8249" max="8446"/>
    <col width="5.88671875" customWidth="1" style="213" min="8447" max="8447"/>
    <col width="9.109375" customWidth="1" style="213" min="8448" max="8448"/>
    <col width="27.6640625" customWidth="1" style="213" min="8449" max="8449"/>
    <col width="9.109375" customWidth="1" style="213" min="8450" max="8450"/>
    <col width="3.88671875" customWidth="1" style="213" min="8451" max="8467"/>
    <col width="5.109375" customWidth="1" style="213" min="8468" max="8468"/>
    <col width="5" customWidth="1" style="213" min="8469" max="8469"/>
    <col width="4.5546875" customWidth="1" style="213" min="8470" max="8470"/>
    <col width="3.88671875" customWidth="1" style="213" min="8471" max="8478"/>
    <col width="3.5546875" customWidth="1" style="213" min="8479" max="8479"/>
    <col width="3.88671875" customWidth="1" style="213" min="8480" max="8493"/>
    <col width="5.44140625" customWidth="1" style="213" min="8494" max="8494"/>
    <col width="3.88671875" customWidth="1" style="213" min="8495" max="8495"/>
    <col width="4.6640625" customWidth="1" style="213" min="8496" max="8496"/>
    <col width="3.88671875" customWidth="1" style="213" min="8497" max="8502"/>
    <col width="8.88671875" customWidth="1" style="213" min="8503" max="8503"/>
    <col width="7.88671875" customWidth="1" style="213" min="8504" max="8504"/>
    <col width="9.109375" customWidth="1" style="213" min="8505" max="8702"/>
    <col width="5.88671875" customWidth="1" style="213" min="8703" max="8703"/>
    <col width="9.109375" customWidth="1" style="213" min="8704" max="8704"/>
    <col width="27.6640625" customWidth="1" style="213" min="8705" max="8705"/>
    <col width="9.109375" customWidth="1" style="213" min="8706" max="8706"/>
    <col width="3.88671875" customWidth="1" style="213" min="8707" max="8723"/>
    <col width="5.109375" customWidth="1" style="213" min="8724" max="8724"/>
    <col width="5" customWidth="1" style="213" min="8725" max="8725"/>
    <col width="4.5546875" customWidth="1" style="213" min="8726" max="8726"/>
    <col width="3.88671875" customWidth="1" style="213" min="8727" max="8734"/>
    <col width="3.5546875" customWidth="1" style="213" min="8735" max="8735"/>
    <col width="3.88671875" customWidth="1" style="213" min="8736" max="8749"/>
    <col width="5.44140625" customWidth="1" style="213" min="8750" max="8750"/>
    <col width="3.88671875" customWidth="1" style="213" min="8751" max="8751"/>
    <col width="4.6640625" customWidth="1" style="213" min="8752" max="8752"/>
    <col width="3.88671875" customWidth="1" style="213" min="8753" max="8758"/>
    <col width="8.88671875" customWidth="1" style="213" min="8759" max="8759"/>
    <col width="7.88671875" customWidth="1" style="213" min="8760" max="8760"/>
    <col width="9.109375" customWidth="1" style="213" min="8761" max="8958"/>
    <col width="5.88671875" customWidth="1" style="213" min="8959" max="8959"/>
    <col width="9.109375" customWidth="1" style="213" min="8960" max="8960"/>
    <col width="27.6640625" customWidth="1" style="213" min="8961" max="8961"/>
    <col width="9.109375" customWidth="1" style="213" min="8962" max="8962"/>
    <col width="3.88671875" customWidth="1" style="213" min="8963" max="8979"/>
    <col width="5.109375" customWidth="1" style="213" min="8980" max="8980"/>
    <col width="5" customWidth="1" style="213" min="8981" max="8981"/>
    <col width="4.5546875" customWidth="1" style="213" min="8982" max="8982"/>
    <col width="3.88671875" customWidth="1" style="213" min="8983" max="8990"/>
    <col width="3.5546875" customWidth="1" style="213" min="8991" max="8991"/>
    <col width="3.88671875" customWidth="1" style="213" min="8992" max="9005"/>
    <col width="5.44140625" customWidth="1" style="213" min="9006" max="9006"/>
    <col width="3.88671875" customWidth="1" style="213" min="9007" max="9007"/>
    <col width="4.6640625" customWidth="1" style="213" min="9008" max="9008"/>
    <col width="3.88671875" customWidth="1" style="213" min="9009" max="9014"/>
    <col width="8.88671875" customWidth="1" style="213" min="9015" max="9015"/>
    <col width="7.88671875" customWidth="1" style="213" min="9016" max="9016"/>
    <col width="9.109375" customWidth="1" style="213" min="9017" max="9214"/>
    <col width="5.88671875" customWidth="1" style="213" min="9215" max="9215"/>
    <col width="9.109375" customWidth="1" style="213" min="9216" max="9216"/>
    <col width="27.6640625" customWidth="1" style="213" min="9217" max="9217"/>
    <col width="9.109375" customWidth="1" style="213" min="9218" max="9218"/>
    <col width="3.88671875" customWidth="1" style="213" min="9219" max="9235"/>
    <col width="5.109375" customWidth="1" style="213" min="9236" max="9236"/>
    <col width="5" customWidth="1" style="213" min="9237" max="9237"/>
    <col width="4.5546875" customWidth="1" style="213" min="9238" max="9238"/>
    <col width="3.88671875" customWidth="1" style="213" min="9239" max="9246"/>
    <col width="3.5546875" customWidth="1" style="213" min="9247" max="9247"/>
    <col width="3.88671875" customWidth="1" style="213" min="9248" max="9261"/>
    <col width="5.44140625" customWidth="1" style="213" min="9262" max="9262"/>
    <col width="3.88671875" customWidth="1" style="213" min="9263" max="9263"/>
    <col width="4.6640625" customWidth="1" style="213" min="9264" max="9264"/>
    <col width="3.88671875" customWidth="1" style="213" min="9265" max="9270"/>
    <col width="8.88671875" customWidth="1" style="213" min="9271" max="9271"/>
    <col width="7.88671875" customWidth="1" style="213" min="9272" max="9272"/>
    <col width="9.109375" customWidth="1" style="213" min="9273" max="9470"/>
    <col width="5.88671875" customWidth="1" style="213" min="9471" max="9471"/>
    <col width="9.109375" customWidth="1" style="213" min="9472" max="9472"/>
    <col width="27.6640625" customWidth="1" style="213" min="9473" max="9473"/>
    <col width="9.109375" customWidth="1" style="213" min="9474" max="9474"/>
    <col width="3.88671875" customWidth="1" style="213" min="9475" max="9491"/>
    <col width="5.109375" customWidth="1" style="213" min="9492" max="9492"/>
    <col width="5" customWidth="1" style="213" min="9493" max="9493"/>
    <col width="4.5546875" customWidth="1" style="213" min="9494" max="9494"/>
    <col width="3.88671875" customWidth="1" style="213" min="9495" max="9502"/>
    <col width="3.5546875" customWidth="1" style="213" min="9503" max="9503"/>
    <col width="3.88671875" customWidth="1" style="213" min="9504" max="9517"/>
    <col width="5.44140625" customWidth="1" style="213" min="9518" max="9518"/>
    <col width="3.88671875" customWidth="1" style="213" min="9519" max="9519"/>
    <col width="4.6640625" customWidth="1" style="213" min="9520" max="9520"/>
    <col width="3.88671875" customWidth="1" style="213" min="9521" max="9526"/>
    <col width="8.88671875" customWidth="1" style="213" min="9527" max="9527"/>
    <col width="7.88671875" customWidth="1" style="213" min="9528" max="9528"/>
    <col width="9.109375" customWidth="1" style="213" min="9529" max="9726"/>
    <col width="5.88671875" customWidth="1" style="213" min="9727" max="9727"/>
    <col width="9.109375" customWidth="1" style="213" min="9728" max="9728"/>
    <col width="27.6640625" customWidth="1" style="213" min="9729" max="9729"/>
    <col width="9.109375" customWidth="1" style="213" min="9730" max="9730"/>
    <col width="3.88671875" customWidth="1" style="213" min="9731" max="9747"/>
    <col width="5.109375" customWidth="1" style="213" min="9748" max="9748"/>
    <col width="5" customWidth="1" style="213" min="9749" max="9749"/>
    <col width="4.5546875" customWidth="1" style="213" min="9750" max="9750"/>
    <col width="3.88671875" customWidth="1" style="213" min="9751" max="9758"/>
    <col width="3.5546875" customWidth="1" style="213" min="9759" max="9759"/>
    <col width="3.88671875" customWidth="1" style="213" min="9760" max="9773"/>
    <col width="5.44140625" customWidth="1" style="213" min="9774" max="9774"/>
    <col width="3.88671875" customWidth="1" style="213" min="9775" max="9775"/>
    <col width="4.6640625" customWidth="1" style="213" min="9776" max="9776"/>
    <col width="3.88671875" customWidth="1" style="213" min="9777" max="9782"/>
    <col width="8.88671875" customWidth="1" style="213" min="9783" max="9783"/>
    <col width="7.88671875" customWidth="1" style="213" min="9784" max="9784"/>
    <col width="9.109375" customWidth="1" style="213" min="9785" max="9982"/>
    <col width="5.88671875" customWidth="1" style="213" min="9983" max="9983"/>
    <col width="9.109375" customWidth="1" style="213" min="9984" max="9984"/>
    <col width="27.6640625" customWidth="1" style="213" min="9985" max="9985"/>
    <col width="9.109375" customWidth="1" style="213" min="9986" max="9986"/>
    <col width="3.88671875" customWidth="1" style="213" min="9987" max="10003"/>
    <col width="5.109375" customWidth="1" style="213" min="10004" max="10004"/>
    <col width="5" customWidth="1" style="213" min="10005" max="10005"/>
    <col width="4.5546875" customWidth="1" style="213" min="10006" max="10006"/>
    <col width="3.88671875" customWidth="1" style="213" min="10007" max="10014"/>
    <col width="3.5546875" customWidth="1" style="213" min="10015" max="10015"/>
    <col width="3.88671875" customWidth="1" style="213" min="10016" max="10029"/>
    <col width="5.44140625" customWidth="1" style="213" min="10030" max="10030"/>
    <col width="3.88671875" customWidth="1" style="213" min="10031" max="10031"/>
    <col width="4.6640625" customWidth="1" style="213" min="10032" max="10032"/>
    <col width="3.88671875" customWidth="1" style="213" min="10033" max="10038"/>
    <col width="8.88671875" customWidth="1" style="213" min="10039" max="10039"/>
    <col width="7.88671875" customWidth="1" style="213" min="10040" max="10040"/>
    <col width="9.109375" customWidth="1" style="213" min="10041" max="10238"/>
    <col width="5.88671875" customWidth="1" style="213" min="10239" max="10239"/>
    <col width="9.109375" customWidth="1" style="213" min="10240" max="10240"/>
    <col width="27.6640625" customWidth="1" style="213" min="10241" max="10241"/>
    <col width="9.109375" customWidth="1" style="213" min="10242" max="10242"/>
    <col width="3.88671875" customWidth="1" style="213" min="10243" max="10259"/>
    <col width="5.109375" customWidth="1" style="213" min="10260" max="10260"/>
    <col width="5" customWidth="1" style="213" min="10261" max="10261"/>
    <col width="4.5546875" customWidth="1" style="213" min="10262" max="10262"/>
    <col width="3.88671875" customWidth="1" style="213" min="10263" max="10270"/>
    <col width="3.5546875" customWidth="1" style="213" min="10271" max="10271"/>
    <col width="3.88671875" customWidth="1" style="213" min="10272" max="10285"/>
    <col width="5.44140625" customWidth="1" style="213" min="10286" max="10286"/>
    <col width="3.88671875" customWidth="1" style="213" min="10287" max="10287"/>
    <col width="4.6640625" customWidth="1" style="213" min="10288" max="10288"/>
    <col width="3.88671875" customWidth="1" style="213" min="10289" max="10294"/>
    <col width="8.88671875" customWidth="1" style="213" min="10295" max="10295"/>
    <col width="7.88671875" customWidth="1" style="213" min="10296" max="10296"/>
    <col width="9.109375" customWidth="1" style="213" min="10297" max="10494"/>
    <col width="5.88671875" customWidth="1" style="213" min="10495" max="10495"/>
    <col width="9.109375" customWidth="1" style="213" min="10496" max="10496"/>
    <col width="27.6640625" customWidth="1" style="213" min="10497" max="10497"/>
    <col width="9.109375" customWidth="1" style="213" min="10498" max="10498"/>
    <col width="3.88671875" customWidth="1" style="213" min="10499" max="10515"/>
    <col width="5.109375" customWidth="1" style="213" min="10516" max="10516"/>
    <col width="5" customWidth="1" style="213" min="10517" max="10517"/>
    <col width="4.5546875" customWidth="1" style="213" min="10518" max="10518"/>
    <col width="3.88671875" customWidth="1" style="213" min="10519" max="10526"/>
    <col width="3.5546875" customWidth="1" style="213" min="10527" max="10527"/>
    <col width="3.88671875" customWidth="1" style="213" min="10528" max="10541"/>
    <col width="5.44140625" customWidth="1" style="213" min="10542" max="10542"/>
    <col width="3.88671875" customWidth="1" style="213" min="10543" max="10543"/>
    <col width="4.6640625" customWidth="1" style="213" min="10544" max="10544"/>
    <col width="3.88671875" customWidth="1" style="213" min="10545" max="10550"/>
    <col width="8.88671875" customWidth="1" style="213" min="10551" max="10551"/>
    <col width="7.88671875" customWidth="1" style="213" min="10552" max="10552"/>
    <col width="9.109375" customWidth="1" style="213" min="10553" max="10750"/>
    <col width="5.88671875" customWidth="1" style="213" min="10751" max="10751"/>
    <col width="9.109375" customWidth="1" style="213" min="10752" max="10752"/>
    <col width="27.6640625" customWidth="1" style="213" min="10753" max="10753"/>
    <col width="9.109375" customWidth="1" style="213" min="10754" max="10754"/>
    <col width="3.88671875" customWidth="1" style="213" min="10755" max="10771"/>
    <col width="5.109375" customWidth="1" style="213" min="10772" max="10772"/>
    <col width="5" customWidth="1" style="213" min="10773" max="10773"/>
    <col width="4.5546875" customWidth="1" style="213" min="10774" max="10774"/>
    <col width="3.88671875" customWidth="1" style="213" min="10775" max="10782"/>
    <col width="3.5546875" customWidth="1" style="213" min="10783" max="10783"/>
    <col width="3.88671875" customWidth="1" style="213" min="10784" max="10797"/>
    <col width="5.44140625" customWidth="1" style="213" min="10798" max="10798"/>
    <col width="3.88671875" customWidth="1" style="213" min="10799" max="10799"/>
    <col width="4.6640625" customWidth="1" style="213" min="10800" max="10800"/>
    <col width="3.88671875" customWidth="1" style="213" min="10801" max="10806"/>
    <col width="8.88671875" customWidth="1" style="213" min="10807" max="10807"/>
    <col width="7.88671875" customWidth="1" style="213" min="10808" max="10808"/>
    <col width="9.109375" customWidth="1" style="213" min="10809" max="11006"/>
    <col width="5.88671875" customWidth="1" style="213" min="11007" max="11007"/>
    <col width="9.109375" customWidth="1" style="213" min="11008" max="11008"/>
    <col width="27.6640625" customWidth="1" style="213" min="11009" max="11009"/>
    <col width="9.109375" customWidth="1" style="213" min="11010" max="11010"/>
    <col width="3.88671875" customWidth="1" style="213" min="11011" max="11027"/>
    <col width="5.109375" customWidth="1" style="213" min="11028" max="11028"/>
    <col width="5" customWidth="1" style="213" min="11029" max="11029"/>
    <col width="4.5546875" customWidth="1" style="213" min="11030" max="11030"/>
    <col width="3.88671875" customWidth="1" style="213" min="11031" max="11038"/>
    <col width="3.5546875" customWidth="1" style="213" min="11039" max="11039"/>
    <col width="3.88671875" customWidth="1" style="213" min="11040" max="11053"/>
    <col width="5.44140625" customWidth="1" style="213" min="11054" max="11054"/>
    <col width="3.88671875" customWidth="1" style="213" min="11055" max="11055"/>
    <col width="4.6640625" customWidth="1" style="213" min="11056" max="11056"/>
    <col width="3.88671875" customWidth="1" style="213" min="11057" max="11062"/>
    <col width="8.88671875" customWidth="1" style="213" min="11063" max="11063"/>
    <col width="7.88671875" customWidth="1" style="213" min="11064" max="11064"/>
    <col width="9.109375" customWidth="1" style="213" min="11065" max="11262"/>
    <col width="5.88671875" customWidth="1" style="213" min="11263" max="11263"/>
    <col width="9.109375" customWidth="1" style="213" min="11264" max="11264"/>
    <col width="27.6640625" customWidth="1" style="213" min="11265" max="11265"/>
    <col width="9.109375" customWidth="1" style="213" min="11266" max="11266"/>
    <col width="3.88671875" customWidth="1" style="213" min="11267" max="11283"/>
    <col width="5.109375" customWidth="1" style="213" min="11284" max="11284"/>
    <col width="5" customWidth="1" style="213" min="11285" max="11285"/>
    <col width="4.5546875" customWidth="1" style="213" min="11286" max="11286"/>
    <col width="3.88671875" customWidth="1" style="213" min="11287" max="11294"/>
    <col width="3.5546875" customWidth="1" style="213" min="11295" max="11295"/>
    <col width="3.88671875" customWidth="1" style="213" min="11296" max="11309"/>
    <col width="5.44140625" customWidth="1" style="213" min="11310" max="11310"/>
    <col width="3.88671875" customWidth="1" style="213" min="11311" max="11311"/>
    <col width="4.6640625" customWidth="1" style="213" min="11312" max="11312"/>
    <col width="3.88671875" customWidth="1" style="213" min="11313" max="11318"/>
    <col width="8.88671875" customWidth="1" style="213" min="11319" max="11319"/>
    <col width="7.88671875" customWidth="1" style="213" min="11320" max="11320"/>
    <col width="9.109375" customWidth="1" style="213" min="11321" max="11518"/>
    <col width="5.88671875" customWidth="1" style="213" min="11519" max="11519"/>
    <col width="9.109375" customWidth="1" style="213" min="11520" max="11520"/>
    <col width="27.6640625" customWidth="1" style="213" min="11521" max="11521"/>
    <col width="9.109375" customWidth="1" style="213" min="11522" max="11522"/>
    <col width="3.88671875" customWidth="1" style="213" min="11523" max="11539"/>
    <col width="5.109375" customWidth="1" style="213" min="11540" max="11540"/>
    <col width="5" customWidth="1" style="213" min="11541" max="11541"/>
    <col width="4.5546875" customWidth="1" style="213" min="11542" max="11542"/>
    <col width="3.88671875" customWidth="1" style="213" min="11543" max="11550"/>
    <col width="3.5546875" customWidth="1" style="213" min="11551" max="11551"/>
    <col width="3.88671875" customWidth="1" style="213" min="11552" max="11565"/>
    <col width="5.44140625" customWidth="1" style="213" min="11566" max="11566"/>
    <col width="3.88671875" customWidth="1" style="213" min="11567" max="11567"/>
    <col width="4.6640625" customWidth="1" style="213" min="11568" max="11568"/>
    <col width="3.88671875" customWidth="1" style="213" min="11569" max="11574"/>
    <col width="8.88671875" customWidth="1" style="213" min="11575" max="11575"/>
    <col width="7.88671875" customWidth="1" style="213" min="11576" max="11576"/>
    <col width="9.109375" customWidth="1" style="213" min="11577" max="11774"/>
    <col width="5.88671875" customWidth="1" style="213" min="11775" max="11775"/>
    <col width="9.109375" customWidth="1" style="213" min="11776" max="11776"/>
    <col width="27.6640625" customWidth="1" style="213" min="11777" max="11777"/>
    <col width="9.109375" customWidth="1" style="213" min="11778" max="11778"/>
    <col width="3.88671875" customWidth="1" style="213" min="11779" max="11795"/>
    <col width="5.109375" customWidth="1" style="213" min="11796" max="11796"/>
    <col width="5" customWidth="1" style="213" min="11797" max="11797"/>
    <col width="4.5546875" customWidth="1" style="213" min="11798" max="11798"/>
    <col width="3.88671875" customWidth="1" style="213" min="11799" max="11806"/>
    <col width="3.5546875" customWidth="1" style="213" min="11807" max="11807"/>
    <col width="3.88671875" customWidth="1" style="213" min="11808" max="11821"/>
    <col width="5.44140625" customWidth="1" style="213" min="11822" max="11822"/>
    <col width="3.88671875" customWidth="1" style="213" min="11823" max="11823"/>
    <col width="4.6640625" customWidth="1" style="213" min="11824" max="11824"/>
    <col width="3.88671875" customWidth="1" style="213" min="11825" max="11830"/>
    <col width="8.88671875" customWidth="1" style="213" min="11831" max="11831"/>
    <col width="7.88671875" customWidth="1" style="213" min="11832" max="11832"/>
    <col width="9.109375" customWidth="1" style="213" min="11833" max="12030"/>
    <col width="5.88671875" customWidth="1" style="213" min="12031" max="12031"/>
    <col width="9.109375" customWidth="1" style="213" min="12032" max="12032"/>
    <col width="27.6640625" customWidth="1" style="213" min="12033" max="12033"/>
    <col width="9.109375" customWidth="1" style="213" min="12034" max="12034"/>
    <col width="3.88671875" customWidth="1" style="213" min="12035" max="12051"/>
    <col width="5.109375" customWidth="1" style="213" min="12052" max="12052"/>
    <col width="5" customWidth="1" style="213" min="12053" max="12053"/>
    <col width="4.5546875" customWidth="1" style="213" min="12054" max="12054"/>
    <col width="3.88671875" customWidth="1" style="213" min="12055" max="12062"/>
    <col width="3.5546875" customWidth="1" style="213" min="12063" max="12063"/>
    <col width="3.88671875" customWidth="1" style="213" min="12064" max="12077"/>
    <col width="5.44140625" customWidth="1" style="213" min="12078" max="12078"/>
    <col width="3.88671875" customWidth="1" style="213" min="12079" max="12079"/>
    <col width="4.6640625" customWidth="1" style="213" min="12080" max="12080"/>
    <col width="3.88671875" customWidth="1" style="213" min="12081" max="12086"/>
    <col width="8.88671875" customWidth="1" style="213" min="12087" max="12087"/>
    <col width="7.88671875" customWidth="1" style="213" min="12088" max="12088"/>
    <col width="9.109375" customWidth="1" style="213" min="12089" max="12286"/>
    <col width="5.88671875" customWidth="1" style="213" min="12287" max="12287"/>
    <col width="9.109375" customWidth="1" style="213" min="12288" max="12288"/>
    <col width="27.6640625" customWidth="1" style="213" min="12289" max="12289"/>
    <col width="9.109375" customWidth="1" style="213" min="12290" max="12290"/>
    <col width="3.88671875" customWidth="1" style="213" min="12291" max="12307"/>
    <col width="5.109375" customWidth="1" style="213" min="12308" max="12308"/>
    <col width="5" customWidth="1" style="213" min="12309" max="12309"/>
    <col width="4.5546875" customWidth="1" style="213" min="12310" max="12310"/>
    <col width="3.88671875" customWidth="1" style="213" min="12311" max="12318"/>
    <col width="3.5546875" customWidth="1" style="213" min="12319" max="12319"/>
    <col width="3.88671875" customWidth="1" style="213" min="12320" max="12333"/>
    <col width="5.44140625" customWidth="1" style="213" min="12334" max="12334"/>
    <col width="3.88671875" customWidth="1" style="213" min="12335" max="12335"/>
    <col width="4.6640625" customWidth="1" style="213" min="12336" max="12336"/>
    <col width="3.88671875" customWidth="1" style="213" min="12337" max="12342"/>
    <col width="8.88671875" customWidth="1" style="213" min="12343" max="12343"/>
    <col width="7.88671875" customWidth="1" style="213" min="12344" max="12344"/>
    <col width="9.109375" customWidth="1" style="213" min="12345" max="12542"/>
    <col width="5.88671875" customWidth="1" style="213" min="12543" max="12543"/>
    <col width="9.109375" customWidth="1" style="213" min="12544" max="12544"/>
    <col width="27.6640625" customWidth="1" style="213" min="12545" max="12545"/>
    <col width="9.109375" customWidth="1" style="213" min="12546" max="12546"/>
    <col width="3.88671875" customWidth="1" style="213" min="12547" max="12563"/>
    <col width="5.109375" customWidth="1" style="213" min="12564" max="12564"/>
    <col width="5" customWidth="1" style="213" min="12565" max="12565"/>
    <col width="4.5546875" customWidth="1" style="213" min="12566" max="12566"/>
    <col width="3.88671875" customWidth="1" style="213" min="12567" max="12574"/>
    <col width="3.5546875" customWidth="1" style="213" min="12575" max="12575"/>
    <col width="3.88671875" customWidth="1" style="213" min="12576" max="12589"/>
    <col width="5.44140625" customWidth="1" style="213" min="12590" max="12590"/>
    <col width="3.88671875" customWidth="1" style="213" min="12591" max="12591"/>
    <col width="4.6640625" customWidth="1" style="213" min="12592" max="12592"/>
    <col width="3.88671875" customWidth="1" style="213" min="12593" max="12598"/>
    <col width="8.88671875" customWidth="1" style="213" min="12599" max="12599"/>
    <col width="7.88671875" customWidth="1" style="213" min="12600" max="12600"/>
    <col width="9.109375" customWidth="1" style="213" min="12601" max="12798"/>
    <col width="5.88671875" customWidth="1" style="213" min="12799" max="12799"/>
    <col width="9.109375" customWidth="1" style="213" min="12800" max="12800"/>
    <col width="27.6640625" customWidth="1" style="213" min="12801" max="12801"/>
    <col width="9.109375" customWidth="1" style="213" min="12802" max="12802"/>
    <col width="3.88671875" customWidth="1" style="213" min="12803" max="12819"/>
    <col width="5.109375" customWidth="1" style="213" min="12820" max="12820"/>
    <col width="5" customWidth="1" style="213" min="12821" max="12821"/>
    <col width="4.5546875" customWidth="1" style="213" min="12822" max="12822"/>
    <col width="3.88671875" customWidth="1" style="213" min="12823" max="12830"/>
    <col width="3.5546875" customWidth="1" style="213" min="12831" max="12831"/>
    <col width="3.88671875" customWidth="1" style="213" min="12832" max="12845"/>
    <col width="5.44140625" customWidth="1" style="213" min="12846" max="12846"/>
    <col width="3.88671875" customWidth="1" style="213" min="12847" max="12847"/>
    <col width="4.6640625" customWidth="1" style="213" min="12848" max="12848"/>
    <col width="3.88671875" customWidth="1" style="213" min="12849" max="12854"/>
    <col width="8.88671875" customWidth="1" style="213" min="12855" max="12855"/>
    <col width="7.88671875" customWidth="1" style="213" min="12856" max="12856"/>
    <col width="9.109375" customWidth="1" style="213" min="12857" max="13054"/>
    <col width="5.88671875" customWidth="1" style="213" min="13055" max="13055"/>
    <col width="9.109375" customWidth="1" style="213" min="13056" max="13056"/>
    <col width="27.6640625" customWidth="1" style="213" min="13057" max="13057"/>
    <col width="9.109375" customWidth="1" style="213" min="13058" max="13058"/>
    <col width="3.88671875" customWidth="1" style="213" min="13059" max="13075"/>
    <col width="5.109375" customWidth="1" style="213" min="13076" max="13076"/>
    <col width="5" customWidth="1" style="213" min="13077" max="13077"/>
    <col width="4.5546875" customWidth="1" style="213" min="13078" max="13078"/>
    <col width="3.88671875" customWidth="1" style="213" min="13079" max="13086"/>
    <col width="3.5546875" customWidth="1" style="213" min="13087" max="13087"/>
    <col width="3.88671875" customWidth="1" style="213" min="13088" max="13101"/>
    <col width="5.44140625" customWidth="1" style="213" min="13102" max="13102"/>
    <col width="3.88671875" customWidth="1" style="213" min="13103" max="13103"/>
    <col width="4.6640625" customWidth="1" style="213" min="13104" max="13104"/>
    <col width="3.88671875" customWidth="1" style="213" min="13105" max="13110"/>
    <col width="8.88671875" customWidth="1" style="213" min="13111" max="13111"/>
    <col width="7.88671875" customWidth="1" style="213" min="13112" max="13112"/>
    <col width="9.109375" customWidth="1" style="213" min="13113" max="13310"/>
    <col width="5.88671875" customWidth="1" style="213" min="13311" max="13311"/>
    <col width="9.109375" customWidth="1" style="213" min="13312" max="13312"/>
    <col width="27.6640625" customWidth="1" style="213" min="13313" max="13313"/>
    <col width="9.109375" customWidth="1" style="213" min="13314" max="13314"/>
    <col width="3.88671875" customWidth="1" style="213" min="13315" max="13331"/>
    <col width="5.109375" customWidth="1" style="213" min="13332" max="13332"/>
    <col width="5" customWidth="1" style="213" min="13333" max="13333"/>
    <col width="4.5546875" customWidth="1" style="213" min="13334" max="13334"/>
    <col width="3.88671875" customWidth="1" style="213" min="13335" max="13342"/>
    <col width="3.5546875" customWidth="1" style="213" min="13343" max="13343"/>
    <col width="3.88671875" customWidth="1" style="213" min="13344" max="13357"/>
    <col width="5.44140625" customWidth="1" style="213" min="13358" max="13358"/>
    <col width="3.88671875" customWidth="1" style="213" min="13359" max="13359"/>
    <col width="4.6640625" customWidth="1" style="213" min="13360" max="13360"/>
    <col width="3.88671875" customWidth="1" style="213" min="13361" max="13366"/>
    <col width="8.88671875" customWidth="1" style="213" min="13367" max="13367"/>
    <col width="7.88671875" customWidth="1" style="213" min="13368" max="13368"/>
    <col width="9.109375" customWidth="1" style="213" min="13369" max="13566"/>
    <col width="5.88671875" customWidth="1" style="213" min="13567" max="13567"/>
    <col width="9.109375" customWidth="1" style="213" min="13568" max="13568"/>
    <col width="27.6640625" customWidth="1" style="213" min="13569" max="13569"/>
    <col width="9.109375" customWidth="1" style="213" min="13570" max="13570"/>
    <col width="3.88671875" customWidth="1" style="213" min="13571" max="13587"/>
    <col width="5.109375" customWidth="1" style="213" min="13588" max="13588"/>
    <col width="5" customWidth="1" style="213" min="13589" max="13589"/>
    <col width="4.5546875" customWidth="1" style="213" min="13590" max="13590"/>
    <col width="3.88671875" customWidth="1" style="213" min="13591" max="13598"/>
    <col width="3.5546875" customWidth="1" style="213" min="13599" max="13599"/>
    <col width="3.88671875" customWidth="1" style="213" min="13600" max="13613"/>
    <col width="5.44140625" customWidth="1" style="213" min="13614" max="13614"/>
    <col width="3.88671875" customWidth="1" style="213" min="13615" max="13615"/>
    <col width="4.6640625" customWidth="1" style="213" min="13616" max="13616"/>
    <col width="3.88671875" customWidth="1" style="213" min="13617" max="13622"/>
    <col width="8.88671875" customWidth="1" style="213" min="13623" max="13623"/>
    <col width="7.88671875" customWidth="1" style="213" min="13624" max="13624"/>
    <col width="9.109375" customWidth="1" style="213" min="13625" max="13822"/>
    <col width="5.88671875" customWidth="1" style="213" min="13823" max="13823"/>
    <col width="9.109375" customWidth="1" style="213" min="13824" max="13824"/>
    <col width="27.6640625" customWidth="1" style="213" min="13825" max="13825"/>
    <col width="9.109375" customWidth="1" style="213" min="13826" max="13826"/>
    <col width="3.88671875" customWidth="1" style="213" min="13827" max="13843"/>
    <col width="5.109375" customWidth="1" style="213" min="13844" max="13844"/>
    <col width="5" customWidth="1" style="213" min="13845" max="13845"/>
    <col width="4.5546875" customWidth="1" style="213" min="13846" max="13846"/>
    <col width="3.88671875" customWidth="1" style="213" min="13847" max="13854"/>
    <col width="3.5546875" customWidth="1" style="213" min="13855" max="13855"/>
    <col width="3.88671875" customWidth="1" style="213" min="13856" max="13869"/>
    <col width="5.44140625" customWidth="1" style="213" min="13870" max="13870"/>
    <col width="3.88671875" customWidth="1" style="213" min="13871" max="13871"/>
    <col width="4.6640625" customWidth="1" style="213" min="13872" max="13872"/>
    <col width="3.88671875" customWidth="1" style="213" min="13873" max="13878"/>
    <col width="8.88671875" customWidth="1" style="213" min="13879" max="13879"/>
    <col width="7.88671875" customWidth="1" style="213" min="13880" max="13880"/>
    <col width="9.109375" customWidth="1" style="213" min="13881" max="14078"/>
    <col width="5.88671875" customWidth="1" style="213" min="14079" max="14079"/>
    <col width="9.109375" customWidth="1" style="213" min="14080" max="14080"/>
    <col width="27.6640625" customWidth="1" style="213" min="14081" max="14081"/>
    <col width="9.109375" customWidth="1" style="213" min="14082" max="14082"/>
    <col width="3.88671875" customWidth="1" style="213" min="14083" max="14099"/>
    <col width="5.109375" customWidth="1" style="213" min="14100" max="14100"/>
    <col width="5" customWidth="1" style="213" min="14101" max="14101"/>
    <col width="4.5546875" customWidth="1" style="213" min="14102" max="14102"/>
    <col width="3.88671875" customWidth="1" style="213" min="14103" max="14110"/>
    <col width="3.5546875" customWidth="1" style="213" min="14111" max="14111"/>
    <col width="3.88671875" customWidth="1" style="213" min="14112" max="14125"/>
    <col width="5.44140625" customWidth="1" style="213" min="14126" max="14126"/>
    <col width="3.88671875" customWidth="1" style="213" min="14127" max="14127"/>
    <col width="4.6640625" customWidth="1" style="213" min="14128" max="14128"/>
    <col width="3.88671875" customWidth="1" style="213" min="14129" max="14134"/>
    <col width="8.88671875" customWidth="1" style="213" min="14135" max="14135"/>
    <col width="7.88671875" customWidth="1" style="213" min="14136" max="14136"/>
    <col width="9.109375" customWidth="1" style="213" min="14137" max="14334"/>
    <col width="5.88671875" customWidth="1" style="213" min="14335" max="14335"/>
    <col width="9.109375" customWidth="1" style="213" min="14336" max="14336"/>
    <col width="27.6640625" customWidth="1" style="213" min="14337" max="14337"/>
    <col width="9.109375" customWidth="1" style="213" min="14338" max="14338"/>
    <col width="3.88671875" customWidth="1" style="213" min="14339" max="14355"/>
    <col width="5.109375" customWidth="1" style="213" min="14356" max="14356"/>
    <col width="5" customWidth="1" style="213" min="14357" max="14357"/>
    <col width="4.5546875" customWidth="1" style="213" min="14358" max="14358"/>
    <col width="3.88671875" customWidth="1" style="213" min="14359" max="14366"/>
    <col width="3.5546875" customWidth="1" style="213" min="14367" max="14367"/>
    <col width="3.88671875" customWidth="1" style="213" min="14368" max="14381"/>
    <col width="5.44140625" customWidth="1" style="213" min="14382" max="14382"/>
    <col width="3.88671875" customWidth="1" style="213" min="14383" max="14383"/>
    <col width="4.6640625" customWidth="1" style="213" min="14384" max="14384"/>
    <col width="3.88671875" customWidth="1" style="213" min="14385" max="14390"/>
    <col width="8.88671875" customWidth="1" style="213" min="14391" max="14391"/>
    <col width="7.88671875" customWidth="1" style="213" min="14392" max="14392"/>
    <col width="9.109375" customWidth="1" style="213" min="14393" max="14590"/>
    <col width="5.88671875" customWidth="1" style="213" min="14591" max="14591"/>
    <col width="9.109375" customWidth="1" style="213" min="14592" max="14592"/>
    <col width="27.6640625" customWidth="1" style="213" min="14593" max="14593"/>
    <col width="9.109375" customWidth="1" style="213" min="14594" max="14594"/>
    <col width="3.88671875" customWidth="1" style="213" min="14595" max="14611"/>
    <col width="5.109375" customWidth="1" style="213" min="14612" max="14612"/>
    <col width="5" customWidth="1" style="213" min="14613" max="14613"/>
    <col width="4.5546875" customWidth="1" style="213" min="14614" max="14614"/>
    <col width="3.88671875" customWidth="1" style="213" min="14615" max="14622"/>
    <col width="3.5546875" customWidth="1" style="213" min="14623" max="14623"/>
    <col width="3.88671875" customWidth="1" style="213" min="14624" max="14637"/>
    <col width="5.44140625" customWidth="1" style="213" min="14638" max="14638"/>
    <col width="3.88671875" customWidth="1" style="213" min="14639" max="14639"/>
    <col width="4.6640625" customWidth="1" style="213" min="14640" max="14640"/>
    <col width="3.88671875" customWidth="1" style="213" min="14641" max="14646"/>
    <col width="8.88671875" customWidth="1" style="213" min="14647" max="14647"/>
    <col width="7.88671875" customWidth="1" style="213" min="14648" max="14648"/>
    <col width="9.109375" customWidth="1" style="213" min="14649" max="14846"/>
    <col width="5.88671875" customWidth="1" style="213" min="14847" max="14847"/>
    <col width="9.109375" customWidth="1" style="213" min="14848" max="14848"/>
    <col width="27.6640625" customWidth="1" style="213" min="14849" max="14849"/>
    <col width="9.109375" customWidth="1" style="213" min="14850" max="14850"/>
    <col width="3.88671875" customWidth="1" style="213" min="14851" max="14867"/>
    <col width="5.109375" customWidth="1" style="213" min="14868" max="14868"/>
    <col width="5" customWidth="1" style="213" min="14869" max="14869"/>
    <col width="4.5546875" customWidth="1" style="213" min="14870" max="14870"/>
    <col width="3.88671875" customWidth="1" style="213" min="14871" max="14878"/>
    <col width="3.5546875" customWidth="1" style="213" min="14879" max="14879"/>
    <col width="3.88671875" customWidth="1" style="213" min="14880" max="14893"/>
    <col width="5.44140625" customWidth="1" style="213" min="14894" max="14894"/>
    <col width="3.88671875" customWidth="1" style="213" min="14895" max="14895"/>
    <col width="4.6640625" customWidth="1" style="213" min="14896" max="14896"/>
    <col width="3.88671875" customWidth="1" style="213" min="14897" max="14902"/>
    <col width="8.88671875" customWidth="1" style="213" min="14903" max="14903"/>
    <col width="7.88671875" customWidth="1" style="213" min="14904" max="14904"/>
    <col width="9.109375" customWidth="1" style="213" min="14905" max="15102"/>
    <col width="5.88671875" customWidth="1" style="213" min="15103" max="15103"/>
    <col width="9.109375" customWidth="1" style="213" min="15104" max="15104"/>
    <col width="27.6640625" customWidth="1" style="213" min="15105" max="15105"/>
    <col width="9.109375" customWidth="1" style="213" min="15106" max="15106"/>
    <col width="3.88671875" customWidth="1" style="213" min="15107" max="15123"/>
    <col width="5.109375" customWidth="1" style="213" min="15124" max="15124"/>
    <col width="5" customWidth="1" style="213" min="15125" max="15125"/>
    <col width="4.5546875" customWidth="1" style="213" min="15126" max="15126"/>
    <col width="3.88671875" customWidth="1" style="213" min="15127" max="15134"/>
    <col width="3.5546875" customWidth="1" style="213" min="15135" max="15135"/>
    <col width="3.88671875" customWidth="1" style="213" min="15136" max="15149"/>
    <col width="5.44140625" customWidth="1" style="213" min="15150" max="15150"/>
    <col width="3.88671875" customWidth="1" style="213" min="15151" max="15151"/>
    <col width="4.6640625" customWidth="1" style="213" min="15152" max="15152"/>
    <col width="3.88671875" customWidth="1" style="213" min="15153" max="15158"/>
    <col width="8.88671875" customWidth="1" style="213" min="15159" max="15159"/>
    <col width="7.88671875" customWidth="1" style="213" min="15160" max="15160"/>
    <col width="9.109375" customWidth="1" style="213" min="15161" max="15358"/>
    <col width="5.88671875" customWidth="1" style="213" min="15359" max="15359"/>
    <col width="9.109375" customWidth="1" style="213" min="15360" max="15360"/>
    <col width="27.6640625" customWidth="1" style="213" min="15361" max="15361"/>
    <col width="9.109375" customWidth="1" style="213" min="15362" max="15362"/>
    <col width="3.88671875" customWidth="1" style="213" min="15363" max="15379"/>
    <col width="5.109375" customWidth="1" style="213" min="15380" max="15380"/>
    <col width="5" customWidth="1" style="213" min="15381" max="15381"/>
    <col width="4.5546875" customWidth="1" style="213" min="15382" max="15382"/>
    <col width="3.88671875" customWidth="1" style="213" min="15383" max="15390"/>
    <col width="3.5546875" customWidth="1" style="213" min="15391" max="15391"/>
    <col width="3.88671875" customWidth="1" style="213" min="15392" max="15405"/>
    <col width="5.44140625" customWidth="1" style="213" min="15406" max="15406"/>
    <col width="3.88671875" customWidth="1" style="213" min="15407" max="15407"/>
    <col width="4.6640625" customWidth="1" style="213" min="15408" max="15408"/>
    <col width="3.88671875" customWidth="1" style="213" min="15409" max="15414"/>
    <col width="8.88671875" customWidth="1" style="213" min="15415" max="15415"/>
    <col width="7.88671875" customWidth="1" style="213" min="15416" max="15416"/>
    <col width="9.109375" customWidth="1" style="213" min="15417" max="15614"/>
    <col width="5.88671875" customWidth="1" style="213" min="15615" max="15615"/>
    <col width="9.109375" customWidth="1" style="213" min="15616" max="15616"/>
    <col width="27.6640625" customWidth="1" style="213" min="15617" max="15617"/>
    <col width="9.109375" customWidth="1" style="213" min="15618" max="15618"/>
    <col width="3.88671875" customWidth="1" style="213" min="15619" max="15635"/>
    <col width="5.109375" customWidth="1" style="213" min="15636" max="15636"/>
    <col width="5" customWidth="1" style="213" min="15637" max="15637"/>
    <col width="4.5546875" customWidth="1" style="213" min="15638" max="15638"/>
    <col width="3.88671875" customWidth="1" style="213" min="15639" max="15646"/>
    <col width="3.5546875" customWidth="1" style="213" min="15647" max="15647"/>
    <col width="3.88671875" customWidth="1" style="213" min="15648" max="15661"/>
    <col width="5.44140625" customWidth="1" style="213" min="15662" max="15662"/>
    <col width="3.88671875" customWidth="1" style="213" min="15663" max="15663"/>
    <col width="4.6640625" customWidth="1" style="213" min="15664" max="15664"/>
    <col width="3.88671875" customWidth="1" style="213" min="15665" max="15670"/>
    <col width="8.88671875" customWidth="1" style="213" min="15671" max="15671"/>
    <col width="7.88671875" customWidth="1" style="213" min="15672" max="15672"/>
    <col width="9.109375" customWidth="1" style="213" min="15673" max="15870"/>
    <col width="5.88671875" customWidth="1" style="213" min="15871" max="15871"/>
    <col width="9.109375" customWidth="1" style="213" min="15872" max="15872"/>
    <col width="27.6640625" customWidth="1" style="213" min="15873" max="15873"/>
    <col width="9.109375" customWidth="1" style="213" min="15874" max="15874"/>
    <col width="3.88671875" customWidth="1" style="213" min="15875" max="15891"/>
    <col width="5.109375" customWidth="1" style="213" min="15892" max="15892"/>
    <col width="5" customWidth="1" style="213" min="15893" max="15893"/>
    <col width="4.5546875" customWidth="1" style="213" min="15894" max="15894"/>
    <col width="3.88671875" customWidth="1" style="213" min="15895" max="15902"/>
    <col width="3.5546875" customWidth="1" style="213" min="15903" max="15903"/>
    <col width="3.88671875" customWidth="1" style="213" min="15904" max="15917"/>
    <col width="5.44140625" customWidth="1" style="213" min="15918" max="15918"/>
    <col width="3.88671875" customWidth="1" style="213" min="15919" max="15919"/>
    <col width="4.6640625" customWidth="1" style="213" min="15920" max="15920"/>
    <col width="3.88671875" customWidth="1" style="213" min="15921" max="15926"/>
    <col width="8.88671875" customWidth="1" style="213" min="15927" max="15927"/>
    <col width="7.88671875" customWidth="1" style="213" min="15928" max="15928"/>
    <col width="9.109375" customWidth="1" style="213" min="15929" max="16126"/>
    <col width="5.88671875" customWidth="1" style="213" min="16127" max="16127"/>
    <col width="9.109375" customWidth="1" style="213" min="16128" max="16128"/>
    <col width="27.6640625" customWidth="1" style="213" min="16129" max="16129"/>
    <col width="9.109375" customWidth="1" style="213" min="16130" max="16130"/>
    <col width="3.88671875" customWidth="1" style="213" min="16131" max="16147"/>
    <col width="5.109375" customWidth="1" style="213" min="16148" max="16148"/>
    <col width="5" customWidth="1" style="213" min="16149" max="16149"/>
    <col width="4.5546875" customWidth="1" style="213" min="16150" max="16150"/>
    <col width="3.88671875" customWidth="1" style="213" min="16151" max="16158"/>
    <col width="3.5546875" customWidth="1" style="213" min="16159" max="16159"/>
    <col width="3.88671875" customWidth="1" style="213" min="16160" max="16173"/>
    <col width="5.44140625" customWidth="1" style="213" min="16174" max="16174"/>
    <col width="3.88671875" customWidth="1" style="213" min="16175" max="16175"/>
    <col width="4.6640625" customWidth="1" style="213" min="16176" max="16176"/>
    <col width="3.88671875" customWidth="1" style="213" min="16177" max="16182"/>
    <col width="8.88671875" customWidth="1" style="213" min="16183" max="16183"/>
    <col width="7.88671875" customWidth="1" style="213" min="16184" max="16184"/>
    <col width="9.109375" customWidth="1" style="213" min="16185" max="16384"/>
  </cols>
  <sheetData>
    <row r="1" ht="33" customHeight="1" thickBot="1">
      <c r="B1" s="416" t="inlineStr">
        <is>
          <t xml:space="preserve"> 3 курс специальность 42.02.01_ОО_2г.10мес.</t>
        </is>
      </c>
    </row>
    <row r="2" ht="34.5" customHeight="1">
      <c r="B2" s="421" t="inlineStr">
        <is>
          <t>Индекс</t>
        </is>
      </c>
      <c r="C2" s="421" t="inlineStr">
        <is>
          <t>Наименование циклов, учебных предметов, дисциплин,  МДК, практик</t>
        </is>
      </c>
      <c r="D2" s="415" t="inlineStr">
        <is>
          <t>Сентябрь</t>
        </is>
      </c>
      <c r="E2" s="478" t="n"/>
      <c r="F2" s="478" t="n"/>
      <c r="G2" s="479" t="n"/>
      <c r="H2" s="480" t="inlineStr">
        <is>
          <t>25 сен - 1 окт</t>
        </is>
      </c>
      <c r="I2" s="415" t="inlineStr">
        <is>
          <t>Октябрь</t>
        </is>
      </c>
      <c r="J2" s="478" t="n"/>
      <c r="K2" s="478" t="n"/>
      <c r="L2" s="479" t="n"/>
      <c r="M2" s="480" t="inlineStr">
        <is>
          <t>30 окт - 5 нояб</t>
        </is>
      </c>
      <c r="N2" s="415" t="inlineStr">
        <is>
          <t>Ноябрь</t>
        </is>
      </c>
      <c r="O2" s="478" t="n"/>
      <c r="P2" s="479" t="n"/>
      <c r="Q2" s="480" t="inlineStr">
        <is>
          <t>27 нояб - 3 дек</t>
        </is>
      </c>
      <c r="R2" s="415" t="inlineStr">
        <is>
          <t>Декабрь</t>
        </is>
      </c>
      <c r="S2" s="478" t="n"/>
      <c r="T2" s="478" t="n"/>
      <c r="U2" s="479" t="n"/>
      <c r="V2" s="415" t="inlineStr">
        <is>
          <t>Январь</t>
        </is>
      </c>
      <c r="W2" s="478" t="n"/>
      <c r="X2" s="478" t="n"/>
      <c r="Y2" s="479" t="n"/>
      <c r="Z2" s="480" t="inlineStr">
        <is>
          <t>29 янв - 4 фев</t>
        </is>
      </c>
      <c r="AA2" s="415" t="inlineStr">
        <is>
          <t>Февраль</t>
        </is>
      </c>
      <c r="AB2" s="478" t="n"/>
      <c r="AC2" s="479" t="n"/>
      <c r="AD2" s="480" t="inlineStr">
        <is>
          <t>26 фев - 4 мар</t>
        </is>
      </c>
      <c r="AE2" s="415" t="inlineStr">
        <is>
          <t>Март</t>
        </is>
      </c>
      <c r="AF2" s="478" t="n"/>
      <c r="AG2" s="479" t="n"/>
      <c r="AH2" s="480" t="inlineStr">
        <is>
          <t>26 мар - 1 апр</t>
        </is>
      </c>
      <c r="AI2" s="415" t="inlineStr">
        <is>
          <t>Апрель</t>
        </is>
      </c>
      <c r="AJ2" s="478" t="n"/>
      <c r="AK2" s="478" t="n"/>
      <c r="AL2" s="479" t="n"/>
      <c r="AM2" s="480" t="inlineStr">
        <is>
          <t>30 апр - 6 мая</t>
        </is>
      </c>
      <c r="AN2" s="415" t="inlineStr">
        <is>
          <t>Май</t>
        </is>
      </c>
      <c r="AO2" s="478" t="n"/>
      <c r="AP2" s="479" t="n"/>
      <c r="AQ2" s="480" t="inlineStr">
        <is>
          <t>28 мая - 3 июн</t>
        </is>
      </c>
      <c r="AR2" s="415" t="inlineStr">
        <is>
          <t>Июнь</t>
        </is>
      </c>
      <c r="AS2" s="478" t="n"/>
      <c r="AT2" s="479" t="n"/>
      <c r="AU2" s="480" t="inlineStr">
        <is>
          <t>25 июн - 1 июл</t>
        </is>
      </c>
      <c r="AV2" s="415" t="inlineStr">
        <is>
          <t>Июль</t>
        </is>
      </c>
      <c r="AW2" s="478" t="n"/>
      <c r="AX2" s="478" t="n"/>
      <c r="AY2" s="479" t="n"/>
      <c r="AZ2" s="480" t="inlineStr">
        <is>
          <t>30 июл - 5 авг</t>
        </is>
      </c>
      <c r="BA2" s="415" t="inlineStr">
        <is>
          <t>Август</t>
        </is>
      </c>
      <c r="BB2" s="478" t="n"/>
      <c r="BC2" s="479" t="n"/>
      <c r="BD2" s="456" t="inlineStr">
        <is>
          <t xml:space="preserve">Всего ак.часов </t>
        </is>
      </c>
    </row>
    <row r="3" ht="15.75" customHeight="1">
      <c r="B3" s="481" t="n"/>
      <c r="C3" s="481" t="n"/>
      <c r="D3" s="482" t="inlineStr">
        <is>
          <t>1 - 3</t>
        </is>
      </c>
      <c r="E3" s="482" t="inlineStr">
        <is>
          <t>4 - 10</t>
        </is>
      </c>
      <c r="F3" s="482" t="inlineStr">
        <is>
          <t>11 - 17</t>
        </is>
      </c>
      <c r="G3" s="482" t="inlineStr">
        <is>
          <t>18 - 24</t>
        </is>
      </c>
      <c r="H3" s="483" t="n"/>
      <c r="I3" s="482" t="inlineStr">
        <is>
          <t>2 - 8</t>
        </is>
      </c>
      <c r="J3" s="482" t="inlineStr">
        <is>
          <t>9 - 15</t>
        </is>
      </c>
      <c r="K3" s="482" t="inlineStr">
        <is>
          <t>16 - 22</t>
        </is>
      </c>
      <c r="L3" s="482" t="inlineStr">
        <is>
          <t>23 - 29</t>
        </is>
      </c>
      <c r="M3" s="483" t="n"/>
      <c r="N3" s="482" t="inlineStr">
        <is>
          <t>6 - 12</t>
        </is>
      </c>
      <c r="O3" s="482" t="inlineStr">
        <is>
          <t>13 - 19</t>
        </is>
      </c>
      <c r="P3" s="482" t="inlineStr">
        <is>
          <t>20 - 26</t>
        </is>
      </c>
      <c r="Q3" s="483" t="n"/>
      <c r="R3" s="482" t="inlineStr">
        <is>
          <t>4 - 10</t>
        </is>
      </c>
      <c r="S3" s="482" t="inlineStr">
        <is>
          <t>11 - 17</t>
        </is>
      </c>
      <c r="T3" s="482" t="inlineStr">
        <is>
          <t>18 - 24</t>
        </is>
      </c>
      <c r="U3" s="482" t="inlineStr">
        <is>
          <t>25 - 31</t>
        </is>
      </c>
      <c r="V3" s="482" t="inlineStr">
        <is>
          <t>1 - 7</t>
        </is>
      </c>
      <c r="W3" s="482" t="inlineStr">
        <is>
          <t>8 - 14</t>
        </is>
      </c>
      <c r="X3" s="482" t="inlineStr">
        <is>
          <t>15 - 21</t>
        </is>
      </c>
      <c r="Y3" s="482" t="inlineStr">
        <is>
          <t>22 - 28</t>
        </is>
      </c>
      <c r="Z3" s="483" t="n"/>
      <c r="AA3" s="482" t="inlineStr">
        <is>
          <t>5 - 11</t>
        </is>
      </c>
      <c r="AB3" s="482" t="inlineStr">
        <is>
          <t>12 - 18</t>
        </is>
      </c>
      <c r="AC3" s="482" t="inlineStr">
        <is>
          <t>19 - 25</t>
        </is>
      </c>
      <c r="AD3" s="483" t="n"/>
      <c r="AE3" s="482" t="inlineStr">
        <is>
          <t>5 - 11</t>
        </is>
      </c>
      <c r="AF3" s="482" t="inlineStr">
        <is>
          <t>12 - 18</t>
        </is>
      </c>
      <c r="AG3" s="482" t="inlineStr">
        <is>
          <t>19 - 25</t>
        </is>
      </c>
      <c r="AH3" s="483" t="n"/>
      <c r="AI3" s="482" t="inlineStr">
        <is>
          <t>2 - 8</t>
        </is>
      </c>
      <c r="AJ3" s="482" t="inlineStr">
        <is>
          <t>9 - 15</t>
        </is>
      </c>
      <c r="AK3" s="482" t="inlineStr">
        <is>
          <t>16 - 22</t>
        </is>
      </c>
      <c r="AL3" s="482" t="inlineStr">
        <is>
          <t>23 - 29</t>
        </is>
      </c>
      <c r="AM3" s="483" t="n"/>
      <c r="AN3" s="482" t="inlineStr">
        <is>
          <t>7 - 13</t>
        </is>
      </c>
      <c r="AO3" s="482" t="inlineStr">
        <is>
          <t>14 - 20</t>
        </is>
      </c>
      <c r="AP3" s="482" t="inlineStr">
        <is>
          <t>21 - 27</t>
        </is>
      </c>
      <c r="AQ3" s="483" t="n"/>
      <c r="AR3" s="482" t="inlineStr">
        <is>
          <t>4 - 10</t>
        </is>
      </c>
      <c r="AS3" s="482" t="inlineStr">
        <is>
          <t>11 - 17</t>
        </is>
      </c>
      <c r="AT3" s="482" t="inlineStr">
        <is>
          <t>18 - 24</t>
        </is>
      </c>
      <c r="AU3" s="483" t="n"/>
      <c r="AV3" s="482" t="inlineStr">
        <is>
          <t>2 - 8</t>
        </is>
      </c>
      <c r="AW3" s="482" t="inlineStr">
        <is>
          <t>9 - 15</t>
        </is>
      </c>
      <c r="AX3" s="482" t="inlineStr">
        <is>
          <t>16 - 22</t>
        </is>
      </c>
      <c r="AY3" s="482" t="inlineStr">
        <is>
          <t>23 - 29</t>
        </is>
      </c>
      <c r="AZ3" s="483" t="n"/>
      <c r="BA3" s="482" t="inlineStr">
        <is>
          <t>6 - 12 авг</t>
        </is>
      </c>
      <c r="BB3" s="482" t="inlineStr">
        <is>
          <t>13 - 19 авг</t>
        </is>
      </c>
      <c r="BC3" s="482" t="inlineStr">
        <is>
          <t>20 - 31 авг</t>
        </is>
      </c>
      <c r="BD3" s="481" t="n"/>
    </row>
    <row r="4" ht="64.5" customHeight="1">
      <c r="B4" s="481" t="n"/>
      <c r="C4" s="481" t="n"/>
      <c r="D4" s="484" t="n"/>
      <c r="E4" s="484" t="n"/>
      <c r="F4" s="484" t="n"/>
      <c r="G4" s="484" t="n"/>
      <c r="H4" s="485" t="n"/>
      <c r="I4" s="484" t="n"/>
      <c r="J4" s="484" t="n"/>
      <c r="K4" s="484" t="n"/>
      <c r="L4" s="484" t="n"/>
      <c r="M4" s="485" t="n"/>
      <c r="N4" s="484" t="n"/>
      <c r="O4" s="484" t="n"/>
      <c r="P4" s="484" t="n"/>
      <c r="Q4" s="485" t="n"/>
      <c r="R4" s="484" t="n"/>
      <c r="S4" s="484" t="n"/>
      <c r="T4" s="484" t="n"/>
      <c r="U4" s="484" t="n"/>
      <c r="V4" s="484" t="n"/>
      <c r="W4" s="484" t="n"/>
      <c r="X4" s="484" t="n"/>
      <c r="Y4" s="484" t="n"/>
      <c r="Z4" s="485" t="n"/>
      <c r="AA4" s="484" t="n"/>
      <c r="AB4" s="484" t="n"/>
      <c r="AC4" s="484" t="n"/>
      <c r="AD4" s="485" t="n"/>
      <c r="AE4" s="484" t="n"/>
      <c r="AF4" s="484" t="n"/>
      <c r="AG4" s="484" t="n"/>
      <c r="AH4" s="485" t="n"/>
      <c r="AI4" s="484" t="n"/>
      <c r="AJ4" s="484" t="n"/>
      <c r="AK4" s="484" t="n"/>
      <c r="AL4" s="484" t="n"/>
      <c r="AM4" s="485" t="n"/>
      <c r="AN4" s="484" t="n"/>
      <c r="AO4" s="484" t="n"/>
      <c r="AP4" s="484" t="n"/>
      <c r="AQ4" s="485" t="n"/>
      <c r="AR4" s="484" t="n"/>
      <c r="AS4" s="484" t="n"/>
      <c r="AT4" s="484" t="n"/>
      <c r="AU4" s="485" t="n"/>
      <c r="AV4" s="484" t="n"/>
      <c r="AW4" s="484" t="n"/>
      <c r="AX4" s="484" t="n"/>
      <c r="AY4" s="484" t="n"/>
      <c r="AZ4" s="485" t="n"/>
      <c r="BA4" s="484" t="n"/>
      <c r="BB4" s="484" t="n"/>
      <c r="BC4" s="484" t="n"/>
      <c r="BD4" s="481" t="n"/>
    </row>
    <row r="5" ht="17.4" customHeight="1">
      <c r="B5" s="481" t="n"/>
      <c r="C5" s="481" t="n"/>
      <c r="D5" s="449" t="inlineStr">
        <is>
          <t>Порядковые номера  недель учебного года</t>
        </is>
      </c>
      <c r="E5" s="486" t="n"/>
      <c r="F5" s="486" t="n"/>
      <c r="G5" s="486" t="n"/>
      <c r="H5" s="486" t="n"/>
      <c r="I5" s="486" t="n"/>
      <c r="J5" s="486" t="n"/>
      <c r="K5" s="486" t="n"/>
      <c r="L5" s="486" t="n"/>
      <c r="M5" s="486" t="n"/>
      <c r="N5" s="486" t="n"/>
      <c r="O5" s="486" t="n"/>
      <c r="P5" s="486" t="n"/>
      <c r="Q5" s="486" t="n"/>
      <c r="R5" s="486" t="n"/>
      <c r="S5" s="486" t="n"/>
      <c r="T5" s="486" t="n"/>
      <c r="U5" s="486" t="n"/>
      <c r="V5" s="486" t="n"/>
      <c r="W5" s="486" t="n"/>
      <c r="X5" s="486" t="n"/>
      <c r="Y5" s="486" t="n"/>
      <c r="Z5" s="486" t="n"/>
      <c r="AA5" s="486" t="n"/>
      <c r="AB5" s="486" t="n"/>
      <c r="AC5" s="486" t="n"/>
      <c r="AD5" s="486" t="n"/>
      <c r="AE5" s="486" t="n"/>
      <c r="AF5" s="486" t="n"/>
      <c r="AG5" s="486" t="n"/>
      <c r="AH5" s="486" t="n"/>
      <c r="AI5" s="486" t="n"/>
      <c r="AJ5" s="486" t="n"/>
      <c r="AK5" s="486" t="n"/>
      <c r="AL5" s="486" t="n"/>
      <c r="AM5" s="486" t="n"/>
      <c r="AN5" s="486" t="n"/>
      <c r="AO5" s="486" t="n"/>
      <c r="AP5" s="486" t="n"/>
      <c r="AQ5" s="486" t="n"/>
      <c r="AR5" s="486" t="n"/>
      <c r="AS5" s="486" t="n"/>
      <c r="AT5" s="486" t="n"/>
      <c r="AU5" s="486" t="n"/>
      <c r="AV5" s="486" t="n"/>
      <c r="AW5" s="486" t="n"/>
      <c r="AX5" s="486" t="n"/>
      <c r="AY5" s="486" t="n"/>
      <c r="AZ5" s="486" t="n"/>
      <c r="BA5" s="486" t="n"/>
      <c r="BB5" s="486" t="n"/>
      <c r="BC5" s="487" t="n"/>
      <c r="BD5" s="481" t="n"/>
    </row>
    <row r="6" ht="12.75" customHeight="1" thickBot="1">
      <c r="B6" s="488" t="n"/>
      <c r="C6" s="488" t="n"/>
      <c r="D6" s="92" t="n">
        <v>1</v>
      </c>
      <c r="E6" s="93" t="n">
        <v>2</v>
      </c>
      <c r="F6" s="93" t="n">
        <v>3</v>
      </c>
      <c r="G6" s="93" t="n">
        <v>4</v>
      </c>
      <c r="H6" s="93" t="n">
        <v>5</v>
      </c>
      <c r="I6" s="93" t="n">
        <v>6</v>
      </c>
      <c r="J6" s="93" t="n">
        <v>7</v>
      </c>
      <c r="K6" s="94" t="n">
        <v>8</v>
      </c>
      <c r="L6" s="94" t="n">
        <v>9</v>
      </c>
      <c r="M6" s="94" t="n">
        <v>10</v>
      </c>
      <c r="N6" s="94" t="n">
        <v>11</v>
      </c>
      <c r="O6" s="94" t="n">
        <v>12</v>
      </c>
      <c r="P6" s="94" t="n">
        <v>13</v>
      </c>
      <c r="Q6" s="94" t="n">
        <v>14</v>
      </c>
      <c r="R6" s="94" t="n">
        <v>15</v>
      </c>
      <c r="S6" s="94" t="n">
        <v>16</v>
      </c>
      <c r="T6" s="94" t="n">
        <v>17</v>
      </c>
      <c r="U6" s="94" t="n">
        <v>18</v>
      </c>
      <c r="V6" s="94" t="n">
        <v>19</v>
      </c>
      <c r="W6" s="94" t="n">
        <v>20</v>
      </c>
      <c r="X6" s="94" t="n">
        <v>21</v>
      </c>
      <c r="Y6" s="94" t="n">
        <v>22</v>
      </c>
      <c r="Z6" s="94" t="n">
        <v>23</v>
      </c>
      <c r="AA6" s="94" t="n">
        <v>24</v>
      </c>
      <c r="AB6" s="94" t="n">
        <v>25</v>
      </c>
      <c r="AC6" s="94" t="n">
        <v>26</v>
      </c>
      <c r="AD6" s="94" t="n">
        <v>27</v>
      </c>
      <c r="AE6" s="94" t="n">
        <v>28</v>
      </c>
      <c r="AF6" s="94" t="n">
        <v>29</v>
      </c>
      <c r="AG6" s="94" t="n">
        <v>30</v>
      </c>
      <c r="AH6" s="94" t="n">
        <v>31</v>
      </c>
      <c r="AI6" s="94" t="n">
        <v>32</v>
      </c>
      <c r="AJ6" s="94" t="n">
        <v>33</v>
      </c>
      <c r="AK6" s="94" t="n">
        <v>34</v>
      </c>
      <c r="AL6" s="94" t="n">
        <v>35</v>
      </c>
      <c r="AM6" s="94" t="n">
        <v>36</v>
      </c>
      <c r="AN6" s="94" t="n">
        <v>37</v>
      </c>
      <c r="AO6" s="94" t="n">
        <v>38</v>
      </c>
      <c r="AP6" s="94" t="n">
        <v>39</v>
      </c>
      <c r="AQ6" s="94" t="n">
        <v>40</v>
      </c>
      <c r="AR6" s="94" t="n">
        <v>41</v>
      </c>
      <c r="AS6" s="94" t="n">
        <v>42</v>
      </c>
      <c r="AT6" s="94" t="n">
        <v>43</v>
      </c>
      <c r="AU6" s="95" t="n">
        <v>44</v>
      </c>
      <c r="AV6" s="94" t="n">
        <v>45</v>
      </c>
      <c r="AW6" s="94" t="n">
        <v>46</v>
      </c>
      <c r="AX6" s="94" t="n">
        <v>47</v>
      </c>
      <c r="AY6" s="94" t="n">
        <v>48</v>
      </c>
      <c r="AZ6" s="94" t="n">
        <v>49</v>
      </c>
      <c r="BA6" s="94" t="n">
        <v>50</v>
      </c>
      <c r="BB6" s="94" t="n">
        <v>51</v>
      </c>
      <c r="BC6" s="96" t="n">
        <v>52</v>
      </c>
      <c r="BD6" s="488" t="n"/>
    </row>
    <row r="7" ht="57" customHeight="1">
      <c r="B7" s="97" t="inlineStr">
        <is>
          <t>МДК.02.02</t>
        </is>
      </c>
      <c r="C7" s="97" t="inlineStr">
        <is>
          <t>Форматы предъявления результатов стратегического и тактического планирования рекламных и коммуникационных кампаний, акций и мероприятий</t>
        </is>
      </c>
      <c r="D7" s="88" t="n">
        <v>8</v>
      </c>
      <c r="E7" s="79" t="n">
        <v>8</v>
      </c>
      <c r="F7" s="79" t="n">
        <v>8</v>
      </c>
      <c r="G7" s="79" t="n">
        <v>8</v>
      </c>
      <c r="H7" s="79" t="n">
        <v>8</v>
      </c>
      <c r="I7" s="79" t="n">
        <v>8</v>
      </c>
      <c r="J7" s="79" t="n">
        <v>8</v>
      </c>
      <c r="K7" s="79" t="n">
        <v>8</v>
      </c>
      <c r="L7" s="79" t="n">
        <v>8</v>
      </c>
      <c r="M7" s="79" t="n">
        <v>8</v>
      </c>
      <c r="N7" s="79" t="n">
        <v>8</v>
      </c>
      <c r="O7" s="146" t="n">
        <v>8</v>
      </c>
      <c r="P7" s="79" t="n"/>
      <c r="Q7" s="79" t="n"/>
      <c r="R7" s="79" t="n"/>
      <c r="S7" s="110" t="n"/>
      <c r="T7" s="69" t="n"/>
      <c r="U7" s="55">
        <f>SUM(D7:T7)</f>
        <v/>
      </c>
      <c r="V7" s="55" t="n"/>
      <c r="W7" s="69" t="n"/>
      <c r="X7" s="69" t="n"/>
      <c r="Y7" s="69" t="n"/>
      <c r="Z7" s="69" t="n"/>
      <c r="AA7" s="69" t="n"/>
      <c r="AB7" s="69" t="n"/>
      <c r="AC7" s="69" t="n"/>
      <c r="AD7" s="69" t="n"/>
      <c r="AE7" s="69" t="n"/>
      <c r="AF7" s="69" t="n"/>
      <c r="AG7" s="69" t="n"/>
      <c r="AH7" s="69" t="n"/>
      <c r="AI7" s="69" t="n"/>
      <c r="AJ7" s="69" t="n"/>
      <c r="AK7" s="69" t="n"/>
      <c r="AL7" s="69" t="n"/>
      <c r="AM7" s="69" t="n"/>
      <c r="AN7" s="69" t="n"/>
      <c r="AO7" s="69" t="n"/>
      <c r="AP7" s="69" t="n"/>
      <c r="AQ7" s="69" t="n"/>
      <c r="AR7" s="69" t="n"/>
      <c r="AS7" s="69" t="n"/>
      <c r="AT7" s="69" t="n"/>
      <c r="AU7" s="164" t="n"/>
      <c r="AV7" s="165">
        <f>SUM(W7:AT7)</f>
        <v/>
      </c>
      <c r="AW7" s="165" t="n"/>
      <c r="AX7" s="165" t="n"/>
      <c r="AY7" s="165" t="n"/>
      <c r="AZ7" s="165" t="n"/>
      <c r="BA7" s="165" t="n"/>
      <c r="BB7" s="166" t="n"/>
      <c r="BC7" s="167" t="n"/>
      <c r="BD7" s="103">
        <f>SUM(U7,AV7,)</f>
        <v/>
      </c>
    </row>
    <row r="8" ht="61.5" customHeight="1">
      <c r="B8" s="218" t="inlineStr">
        <is>
          <t>УП.02.</t>
        </is>
      </c>
      <c r="C8" s="217" t="inlineStr">
        <is>
          <t>Учебная практика Разработка и осуществление стратегического и тактического планирования рекламных и коммуникационных кампаний, акций и мероприятий</t>
        </is>
      </c>
      <c r="D8" s="83" t="n"/>
      <c r="E8" s="73" t="n"/>
      <c r="F8" s="73" t="n"/>
      <c r="G8" s="73" t="n"/>
      <c r="H8" s="73" t="n"/>
      <c r="I8" s="73" t="n"/>
      <c r="J8" s="73" t="n"/>
      <c r="K8" s="73" t="n"/>
      <c r="L8" s="73" t="n"/>
      <c r="M8" s="73" t="n"/>
      <c r="N8" s="73" t="n"/>
      <c r="O8" s="119" t="n"/>
      <c r="P8" s="73" t="n">
        <v>18</v>
      </c>
      <c r="Q8" s="73" t="n">
        <v>18</v>
      </c>
      <c r="R8" s="73" t="n"/>
      <c r="S8" s="113" t="n"/>
      <c r="T8" s="144" t="n"/>
      <c r="U8" s="463">
        <f>SUM(D8:T8)</f>
        <v/>
      </c>
      <c r="V8" s="56" t="inlineStr">
        <is>
          <t>Кдз №5</t>
        </is>
      </c>
      <c r="W8" s="119" t="n"/>
      <c r="X8" s="119" t="n"/>
      <c r="Y8" s="119" t="n"/>
      <c r="Z8" s="119" t="n"/>
      <c r="AA8" s="119" t="n"/>
      <c r="AB8" s="119" t="n"/>
      <c r="AC8" s="119" t="n"/>
      <c r="AD8" s="119" t="n"/>
      <c r="AE8" s="66" t="n"/>
      <c r="AF8" s="66" t="n"/>
      <c r="AG8" s="66" t="n"/>
      <c r="AH8" s="66" t="n"/>
      <c r="AI8" s="66" t="n"/>
      <c r="AJ8" s="66" t="n"/>
      <c r="AK8" s="66" t="n"/>
      <c r="AL8" s="66" t="n"/>
      <c r="AM8" s="66" t="n"/>
      <c r="AN8" s="66" t="n"/>
      <c r="AO8" s="66" t="n"/>
      <c r="AP8" s="66" t="n"/>
      <c r="AQ8" s="66" t="n"/>
      <c r="AR8" s="66" t="n"/>
      <c r="AS8" s="66" t="n"/>
      <c r="AT8" s="68" t="n"/>
      <c r="AU8" s="168" t="n"/>
      <c r="AV8" s="169">
        <f>SUM(W8:AT8)</f>
        <v/>
      </c>
      <c r="AW8" s="169" t="n"/>
      <c r="AX8" s="169" t="n"/>
      <c r="AY8" s="169" t="n"/>
      <c r="AZ8" s="169" t="n"/>
      <c r="BA8" s="169" t="n"/>
      <c r="BB8" s="170" t="n"/>
      <c r="BC8" s="171" t="n"/>
      <c r="BD8" s="104">
        <f>SUM(U8,AV8,)</f>
        <v/>
      </c>
    </row>
    <row r="9" ht="73.5" customFormat="1" customHeight="1" s="82">
      <c r="B9" s="218" t="inlineStr">
        <is>
          <t>ПП.02.</t>
        </is>
      </c>
      <c r="C9" s="217" t="inlineStr">
        <is>
          <t>Производственная практика (по профилю специальности) Разработка и осуществление стратегического и тактического планирования рекламных и коммуникационных кампаний, акций и мероприятий</t>
        </is>
      </c>
      <c r="D9" s="83" t="n"/>
      <c r="E9" s="73" t="n"/>
      <c r="F9" s="73" t="n"/>
      <c r="G9" s="73" t="n"/>
      <c r="H9" s="73" t="n"/>
      <c r="I9" s="73" t="n"/>
      <c r="J9" s="73" t="n"/>
      <c r="K9" s="73" t="n"/>
      <c r="L9" s="73" t="n"/>
      <c r="M9" s="73" t="n"/>
      <c r="N9" s="73" t="n"/>
      <c r="O9" s="119" t="n"/>
      <c r="P9" s="73" t="n"/>
      <c r="Q9" s="73" t="n">
        <v>18</v>
      </c>
      <c r="R9" s="73" t="n">
        <v>36</v>
      </c>
      <c r="S9" s="113" t="n">
        <v>36</v>
      </c>
      <c r="T9" s="144" t="n">
        <v>18</v>
      </c>
      <c r="U9" s="463">
        <f>SUM(D9:T9)</f>
        <v/>
      </c>
      <c r="V9" s="474" t="n"/>
      <c r="W9" s="66" t="n"/>
      <c r="X9" s="66" t="n"/>
      <c r="Y9" s="66" t="n"/>
      <c r="Z9" s="66" t="n"/>
      <c r="AA9" s="66" t="n"/>
      <c r="AB9" s="66" t="n"/>
      <c r="AC9" s="66" t="n"/>
      <c r="AD9" s="66" t="n"/>
      <c r="AE9" s="66" t="n"/>
      <c r="AF9" s="66" t="n"/>
      <c r="AG9" s="66" t="n"/>
      <c r="AH9" s="66" t="n"/>
      <c r="AI9" s="66" t="n"/>
      <c r="AJ9" s="66" t="n"/>
      <c r="AK9" s="66" t="n"/>
      <c r="AL9" s="66" t="n"/>
      <c r="AM9" s="66" t="n"/>
      <c r="AN9" s="66" t="n"/>
      <c r="AO9" s="73" t="n"/>
      <c r="AP9" s="73" t="n"/>
      <c r="AQ9" s="73" t="n"/>
      <c r="AR9" s="59" t="n"/>
      <c r="AS9" s="250" t="n"/>
      <c r="AT9" s="87" t="n"/>
      <c r="AU9" s="99" t="n"/>
      <c r="AV9" s="172">
        <f>SUM(W9:AT9)</f>
        <v/>
      </c>
      <c r="AW9" s="169" t="n"/>
      <c r="AX9" s="169" t="n"/>
      <c r="AY9" s="169" t="n"/>
      <c r="AZ9" s="169" t="n"/>
      <c r="BA9" s="169" t="n"/>
      <c r="BB9" s="170" t="n"/>
      <c r="BC9" s="171" t="n"/>
      <c r="BD9" s="104">
        <f>SUM(U9,AV9,)</f>
        <v/>
      </c>
    </row>
    <row r="10" ht="36.75" customFormat="1" customHeight="1" s="82">
      <c r="B10" s="218" t="inlineStr">
        <is>
          <t>ПМ.02.ЭК</t>
        </is>
      </c>
      <c r="C10" s="217" t="inlineStr">
        <is>
          <t>Экзамен по модулю</t>
        </is>
      </c>
      <c r="D10" s="83" t="n"/>
      <c r="E10" s="73" t="n"/>
      <c r="F10" s="73" t="n"/>
      <c r="G10" s="73" t="n"/>
      <c r="H10" s="73" t="n"/>
      <c r="I10" s="73" t="n"/>
      <c r="J10" s="73" t="n"/>
      <c r="K10" s="73" t="n"/>
      <c r="L10" s="73" t="n"/>
      <c r="M10" s="73" t="n"/>
      <c r="N10" s="73" t="n"/>
      <c r="O10" s="119" t="n"/>
      <c r="P10" s="73" t="n"/>
      <c r="Q10" s="73" t="n"/>
      <c r="R10" s="73" t="n"/>
      <c r="S10" s="113" t="n"/>
      <c r="T10" s="203" t="inlineStr">
        <is>
          <t>Эпм</t>
        </is>
      </c>
      <c r="U10" s="463">
        <f>SUM(D10:T10)</f>
        <v/>
      </c>
      <c r="V10" s="463" t="n"/>
      <c r="W10" s="66" t="n"/>
      <c r="X10" s="66" t="n"/>
      <c r="Y10" s="66" t="n"/>
      <c r="Z10" s="66" t="n"/>
      <c r="AA10" s="66" t="n"/>
      <c r="AB10" s="66" t="n"/>
      <c r="AC10" s="66" t="n"/>
      <c r="AD10" s="66" t="n"/>
      <c r="AE10" s="66" t="n"/>
      <c r="AF10" s="66" t="n"/>
      <c r="AG10" s="66" t="n"/>
      <c r="AH10" s="66" t="n"/>
      <c r="AI10" s="66" t="n"/>
      <c r="AJ10" s="66" t="n"/>
      <c r="AK10" s="66" t="n"/>
      <c r="AL10" s="66" t="n"/>
      <c r="AM10" s="66" t="n"/>
      <c r="AN10" s="66" t="n"/>
      <c r="AO10" s="61" t="n"/>
      <c r="AP10" s="66" t="n"/>
      <c r="AQ10" s="61" t="n"/>
      <c r="AR10" s="61" t="n"/>
      <c r="AS10" s="61" t="n"/>
      <c r="AT10" s="65" t="n"/>
      <c r="AU10" s="99" t="n"/>
      <c r="AV10" s="173">
        <f>SUM(W10:AT10)</f>
        <v/>
      </c>
      <c r="AW10" s="173" t="n"/>
      <c r="AX10" s="173" t="n"/>
      <c r="AY10" s="173" t="n"/>
      <c r="AZ10" s="173" t="n"/>
      <c r="BA10" s="173" t="n"/>
      <c r="BB10" s="174" t="n"/>
      <c r="BC10" s="175" t="n"/>
      <c r="BD10" s="105">
        <f>SUM(U10,AV10,)</f>
        <v/>
      </c>
      <c r="BF10" s="62" t="n"/>
    </row>
    <row r="11" ht="36.75" customFormat="1" customHeight="1" s="82">
      <c r="B11" s="218" t="inlineStr">
        <is>
          <t>МДК.03.01</t>
        </is>
      </c>
      <c r="C11" s="217" t="inlineStr">
        <is>
          <t>Стратегии продвижения бренда в сети Интернет</t>
        </is>
      </c>
      <c r="D11" s="84" t="n">
        <v>4</v>
      </c>
      <c r="E11" s="61" t="n">
        <v>4</v>
      </c>
      <c r="F11" s="61" t="n">
        <v>4</v>
      </c>
      <c r="G11" s="61" t="n">
        <v>4</v>
      </c>
      <c r="H11" s="61" t="n">
        <v>4</v>
      </c>
      <c r="I11" s="61" t="n">
        <v>4</v>
      </c>
      <c r="J11" s="61" t="n">
        <v>4</v>
      </c>
      <c r="K11" s="61" t="n">
        <v>4</v>
      </c>
      <c r="L11" s="61" t="n">
        <v>4</v>
      </c>
      <c r="M11" s="61" t="n">
        <v>4</v>
      </c>
      <c r="N11" s="61" t="n">
        <v>4</v>
      </c>
      <c r="O11" s="61" t="n">
        <v>4</v>
      </c>
      <c r="P11" s="63" t="n">
        <v>4</v>
      </c>
      <c r="Q11" s="61" t="n"/>
      <c r="R11" s="61" t="n"/>
      <c r="S11" s="61" t="n"/>
      <c r="T11" s="61" t="n"/>
      <c r="U11" s="56">
        <f>SUM(D11:T11)</f>
        <v/>
      </c>
      <c r="V11" s="56" t="n"/>
      <c r="W11" s="57" t="n">
        <v>10</v>
      </c>
      <c r="X11" s="57" t="n">
        <v>10</v>
      </c>
      <c r="Y11" s="57" t="n">
        <v>10</v>
      </c>
      <c r="Z11" s="91" t="n">
        <v>10</v>
      </c>
      <c r="AA11" s="57" t="n"/>
      <c r="AB11" s="57" t="n"/>
      <c r="AC11" s="57" t="n"/>
      <c r="AD11" s="57" t="n"/>
      <c r="AE11" s="57" t="n"/>
      <c r="AF11" s="57" t="n"/>
      <c r="AG11" s="57" t="n"/>
      <c r="AH11" s="57" t="n"/>
      <c r="AI11" s="57" t="n"/>
      <c r="AJ11" s="57" t="n"/>
      <c r="AK11" s="57" t="n"/>
      <c r="AL11" s="57" t="n"/>
      <c r="AM11" s="57" t="n"/>
      <c r="AN11" s="63" t="n"/>
      <c r="AO11" s="70" t="n"/>
      <c r="AP11" s="63" t="n"/>
      <c r="AQ11" s="63" t="n"/>
      <c r="AR11" s="63" t="n"/>
      <c r="AS11" s="162" t="n"/>
      <c r="AT11" s="57" t="n"/>
      <c r="AU11" s="99" t="n"/>
      <c r="AV11" s="176">
        <f>SUM(W11:AT11)</f>
        <v/>
      </c>
      <c r="AW11" s="173" t="n"/>
      <c r="AX11" s="173" t="n"/>
      <c r="AY11" s="173" t="n"/>
      <c r="AZ11" s="173" t="n"/>
      <c r="BA11" s="173" t="n"/>
      <c r="BB11" s="174" t="n"/>
      <c r="BC11" s="175" t="n"/>
      <c r="BD11" s="105">
        <f>SUM(U11,AV11,)</f>
        <v/>
      </c>
      <c r="BF11" s="62" t="n"/>
    </row>
    <row r="12" ht="63" customFormat="1" customHeight="1" s="82">
      <c r="B12" s="218" t="inlineStr">
        <is>
          <t>МДК.03.02</t>
        </is>
      </c>
      <c r="C12" s="217" t="inlineStr">
        <is>
          <t>Разработка и реализация рекламных кампаний бренда в сети Интернет инструментами поисковой оптимизации, контекстно-медийной рекламы и маркетинга в социальных сетях</t>
        </is>
      </c>
      <c r="D12" s="84" t="n">
        <v>6</v>
      </c>
      <c r="E12" s="61" t="n">
        <v>6</v>
      </c>
      <c r="F12" s="61" t="n">
        <v>6</v>
      </c>
      <c r="G12" s="61" t="n">
        <v>6</v>
      </c>
      <c r="H12" s="61" t="n">
        <v>6</v>
      </c>
      <c r="I12" s="61" t="n">
        <v>6</v>
      </c>
      <c r="J12" s="61" t="n">
        <v>6</v>
      </c>
      <c r="K12" s="61" t="n">
        <v>6</v>
      </c>
      <c r="L12" s="61" t="n">
        <v>6</v>
      </c>
      <c r="M12" s="61" t="n">
        <v>6</v>
      </c>
      <c r="N12" s="61" t="n">
        <v>6</v>
      </c>
      <c r="O12" s="61" t="n">
        <v>6</v>
      </c>
      <c r="P12" s="119" t="n">
        <v>6</v>
      </c>
      <c r="Q12" s="61" t="n"/>
      <c r="R12" s="61" t="n"/>
      <c r="S12" s="61" t="n"/>
      <c r="T12" s="61" t="n"/>
      <c r="U12" s="56">
        <f>SUM(D12:T12)</f>
        <v/>
      </c>
      <c r="V12" s="56" t="n"/>
      <c r="W12" s="57" t="n">
        <v>10</v>
      </c>
      <c r="X12" s="57" t="n">
        <v>10</v>
      </c>
      <c r="Y12" s="57" t="n">
        <v>10</v>
      </c>
      <c r="Z12" s="91" t="n">
        <v>10</v>
      </c>
      <c r="AA12" s="57" t="n"/>
      <c r="AB12" s="57" t="n"/>
      <c r="AC12" s="57" t="n"/>
      <c r="AD12" s="57" t="n"/>
      <c r="AE12" s="57" t="n"/>
      <c r="AF12" s="57" t="n"/>
      <c r="AG12" s="57" t="n"/>
      <c r="AH12" s="57" t="n"/>
      <c r="AI12" s="57" t="n"/>
      <c r="AJ12" s="57" t="n"/>
      <c r="AK12" s="57" t="n"/>
      <c r="AL12" s="57" t="n"/>
      <c r="AM12" s="57" t="n"/>
      <c r="AN12" s="63" t="n"/>
      <c r="AO12" s="70" t="n"/>
      <c r="AP12" s="63" t="n"/>
      <c r="AQ12" s="63" t="n"/>
      <c r="AR12" s="161" t="n"/>
      <c r="AS12" s="116" t="n"/>
      <c r="AT12" s="160" t="n"/>
      <c r="AU12" s="177" t="n"/>
      <c r="AV12" s="178">
        <f>SUM(W12:AT12)</f>
        <v/>
      </c>
      <c r="AW12" s="173" t="n"/>
      <c r="AX12" s="173" t="n"/>
      <c r="AY12" s="173" t="n"/>
      <c r="AZ12" s="173" t="n"/>
      <c r="BA12" s="173" t="n"/>
      <c r="BB12" s="174" t="n"/>
      <c r="BC12" s="175" t="n"/>
      <c r="BD12" s="105">
        <f>SUM(U12,AV12,)</f>
        <v/>
      </c>
      <c r="BF12" s="62" t="n"/>
    </row>
    <row r="13" ht="59.25" customFormat="1" customHeight="1" s="82">
      <c r="B13" s="218" t="inlineStr">
        <is>
          <t>УП.03.</t>
        </is>
      </c>
      <c r="C13" s="217" t="inlineStr">
        <is>
          <t>Учебная практика Продвижение торговых марок, брендов и организаций в среде Интернет средствами цифровых коммуникационных технологий</t>
        </is>
      </c>
      <c r="D13" s="83" t="n"/>
      <c r="E13" s="73" t="n"/>
      <c r="F13" s="73" t="n"/>
      <c r="G13" s="73" t="n"/>
      <c r="H13" s="73" t="n"/>
      <c r="I13" s="73" t="n"/>
      <c r="J13" s="73" t="n"/>
      <c r="K13" s="73" t="n"/>
      <c r="L13" s="73" t="n"/>
      <c r="M13" s="73" t="n"/>
      <c r="N13" s="73" t="n"/>
      <c r="O13" s="73" t="n"/>
      <c r="P13" s="73" t="n"/>
      <c r="Q13" s="73" t="n"/>
      <c r="R13" s="73" t="n"/>
      <c r="S13" s="61" t="n"/>
      <c r="T13" s="61" t="n"/>
      <c r="U13" s="56">
        <f>SUM(O13:Q13)</f>
        <v/>
      </c>
      <c r="V13" s="118" t="n"/>
      <c r="W13" s="57" t="n"/>
      <c r="X13" s="57" t="n"/>
      <c r="Y13" s="57" t="n"/>
      <c r="Z13" s="57" t="n"/>
      <c r="AA13" s="57" t="n">
        <v>36</v>
      </c>
      <c r="AB13" s="57" t="n"/>
      <c r="AC13" s="57" t="n"/>
      <c r="AD13" s="57" t="n"/>
      <c r="AE13" s="91" t="n"/>
      <c r="AF13" s="502" t="inlineStr">
        <is>
          <t>Кдз №6</t>
        </is>
      </c>
      <c r="AG13" s="211" t="n"/>
      <c r="AH13" s="57" t="n"/>
      <c r="AI13" s="57" t="n"/>
      <c r="AJ13" s="57" t="n"/>
      <c r="AK13" s="57" t="n"/>
      <c r="AL13" s="57" t="n"/>
      <c r="AM13" s="57" t="n"/>
      <c r="AN13" s="63" t="n"/>
      <c r="AO13" s="70" t="n"/>
      <c r="AP13" s="63" t="n"/>
      <c r="AQ13" s="63" t="n"/>
      <c r="AR13" s="63" t="n"/>
      <c r="AS13" s="57" t="n"/>
      <c r="AT13" s="162" t="n"/>
      <c r="AU13" s="99" t="n"/>
      <c r="AV13" s="178">
        <f>SUM(W13:AU13)</f>
        <v/>
      </c>
      <c r="AW13" s="173" t="n"/>
      <c r="AX13" s="173" t="n"/>
      <c r="AY13" s="173" t="n"/>
      <c r="AZ13" s="173" t="n"/>
      <c r="BA13" s="173" t="n"/>
      <c r="BB13" s="174" t="n"/>
      <c r="BC13" s="175" t="n"/>
      <c r="BD13" s="105">
        <f>SUM(U13,AV13,)</f>
        <v/>
      </c>
      <c r="BF13" s="62" t="n"/>
    </row>
    <row r="14" ht="64.5" customFormat="1" customHeight="1" s="82">
      <c r="B14" s="218" t="inlineStr">
        <is>
          <t>ПП.03.</t>
        </is>
      </c>
      <c r="C14" s="217" t="inlineStr">
        <is>
          <t>Производственная практика (по профилю специальности) Продвижение торговых марок, брендов и организаций в среде Интернет средствами цифровых коммуникационных технологий</t>
        </is>
      </c>
      <c r="D14" s="83" t="n"/>
      <c r="E14" s="73" t="n"/>
      <c r="F14" s="73" t="n"/>
      <c r="G14" s="73" t="n"/>
      <c r="H14" s="73" t="n"/>
      <c r="I14" s="73" t="n"/>
      <c r="J14" s="73" t="n"/>
      <c r="K14" s="73" t="n"/>
      <c r="L14" s="73" t="n"/>
      <c r="M14" s="73" t="n"/>
      <c r="N14" s="73" t="n"/>
      <c r="O14" s="73" t="n"/>
      <c r="P14" s="73" t="n"/>
      <c r="Q14" s="73" t="n"/>
      <c r="R14" s="73" t="n"/>
      <c r="S14" s="57" t="n"/>
      <c r="T14" s="57" t="n"/>
      <c r="U14" s="56">
        <f>SUM(D14:T14)</f>
        <v/>
      </c>
      <c r="V14" s="118" t="n"/>
      <c r="W14" s="61" t="n"/>
      <c r="X14" s="61" t="n"/>
      <c r="Y14" s="61" t="n"/>
      <c r="Z14" s="61" t="n"/>
      <c r="AA14" s="61" t="n"/>
      <c r="AB14" s="61" t="n"/>
      <c r="AC14" s="61" t="n">
        <v>36</v>
      </c>
      <c r="AD14" s="61" t="n">
        <v>36</v>
      </c>
      <c r="AE14" s="90" t="n">
        <v>36</v>
      </c>
      <c r="AF14" s="497" t="n"/>
      <c r="AG14" s="210" t="n"/>
      <c r="AH14" s="63" t="n"/>
      <c r="AI14" s="61" t="n"/>
      <c r="AJ14" s="61" t="n"/>
      <c r="AK14" s="61" t="n"/>
      <c r="AL14" s="61" t="n"/>
      <c r="AM14" s="61" t="n"/>
      <c r="AN14" s="61" t="n"/>
      <c r="AO14" s="61" t="n"/>
      <c r="AP14" s="61" t="n"/>
      <c r="AQ14" s="61" t="n"/>
      <c r="AR14" s="112" t="n"/>
      <c r="AS14" s="81" t="n"/>
      <c r="AT14" s="153" t="n"/>
      <c r="AU14" s="179" t="n"/>
      <c r="AV14" s="173">
        <f>SUM(W14:AT14)</f>
        <v/>
      </c>
      <c r="AW14" s="173" t="n"/>
      <c r="AX14" s="173" t="n"/>
      <c r="AY14" s="173" t="n"/>
      <c r="AZ14" s="173" t="n"/>
      <c r="BA14" s="173" t="n"/>
      <c r="BB14" s="174" t="n"/>
      <c r="BC14" s="175" t="n"/>
      <c r="BD14" s="105">
        <f>SUM(U14,AV14,)</f>
        <v/>
      </c>
      <c r="BF14" s="62" t="n"/>
    </row>
    <row r="15" ht="36.75" customFormat="1" customHeight="1" s="82">
      <c r="B15" s="217" t="inlineStr">
        <is>
          <t>ПМ.03.ЭК</t>
        </is>
      </c>
      <c r="C15" s="217" t="inlineStr">
        <is>
          <t>Экзамен по модулю</t>
        </is>
      </c>
      <c r="D15" s="84" t="n"/>
      <c r="E15" s="61" t="n"/>
      <c r="F15" s="61" t="n"/>
      <c r="G15" s="61" t="n"/>
      <c r="H15" s="61" t="n"/>
      <c r="I15" s="61" t="n"/>
      <c r="J15" s="61" t="n"/>
      <c r="K15" s="61" t="n"/>
      <c r="L15" s="61" t="n"/>
      <c r="M15" s="61" t="n"/>
      <c r="N15" s="61" t="n"/>
      <c r="O15" s="61" t="n"/>
      <c r="P15" s="61" t="n"/>
      <c r="Q15" s="61" t="n"/>
      <c r="R15" s="61" t="n"/>
      <c r="S15" s="61" t="n"/>
      <c r="T15" s="61" t="n"/>
      <c r="U15" s="56">
        <f>SUM(D15:T15)</f>
        <v/>
      </c>
      <c r="V15" s="56" t="n"/>
      <c r="W15" s="57" t="n"/>
      <c r="X15" s="57" t="n"/>
      <c r="Y15" s="57" t="n"/>
      <c r="Z15" s="57" t="n"/>
      <c r="AA15" s="57" t="n"/>
      <c r="AB15" s="57" t="n"/>
      <c r="AC15" s="57" t="n"/>
      <c r="AD15" s="57" t="n"/>
      <c r="AE15" s="57" t="n"/>
      <c r="AF15" s="57" t="n"/>
      <c r="AG15" s="57" t="n"/>
      <c r="AH15" s="57" t="n"/>
      <c r="AI15" s="57" t="n"/>
      <c r="AJ15" s="61" t="n"/>
      <c r="AK15" s="57" t="n"/>
      <c r="AL15" s="57" t="n"/>
      <c r="AM15" s="57" t="n"/>
      <c r="AN15" s="206" t="inlineStr">
        <is>
          <t>Эпм</t>
        </is>
      </c>
      <c r="AO15" s="70" t="n"/>
      <c r="AP15" s="63" t="n"/>
      <c r="AQ15" s="63" t="n"/>
      <c r="AR15" s="63" t="n"/>
      <c r="AS15" s="57" t="n"/>
      <c r="AT15" s="162" t="n"/>
      <c r="AU15" s="177" t="n"/>
      <c r="AV15" s="173">
        <f>SUM(W15:AT15)</f>
        <v/>
      </c>
      <c r="AW15" s="180" t="n"/>
      <c r="AX15" s="180" t="n"/>
      <c r="AY15" s="180" t="n"/>
      <c r="AZ15" s="180" t="n"/>
      <c r="BA15" s="180" t="n"/>
      <c r="BB15" s="181" t="n"/>
      <c r="BC15" s="182" t="n"/>
      <c r="BD15" s="106">
        <f>SUM(U15,AV15,)</f>
        <v/>
      </c>
      <c r="BF15" s="62" t="n"/>
    </row>
    <row r="16" ht="36.75" customFormat="1" customHeight="1" s="82">
      <c r="B16" s="217" t="inlineStr">
        <is>
          <t>МДК.04.01</t>
        </is>
      </c>
      <c r="C16" s="100" t="inlineStr">
        <is>
          <t>Разработка творческих рекламных решений</t>
        </is>
      </c>
      <c r="D16" s="114" t="n">
        <v>4</v>
      </c>
      <c r="E16" s="111" t="n">
        <v>2</v>
      </c>
      <c r="F16" s="111" t="n">
        <v>4</v>
      </c>
      <c r="G16" s="111" t="n">
        <v>2</v>
      </c>
      <c r="H16" s="111" t="n">
        <v>4</v>
      </c>
      <c r="I16" s="111" t="n">
        <v>2</v>
      </c>
      <c r="J16" s="111" t="n">
        <v>4</v>
      </c>
      <c r="K16" s="111" t="n">
        <v>2</v>
      </c>
      <c r="L16" s="111" t="n">
        <v>4</v>
      </c>
      <c r="M16" s="111" t="n">
        <v>2</v>
      </c>
      <c r="N16" s="111" t="n">
        <v>4</v>
      </c>
      <c r="O16" s="204" t="n">
        <v>2</v>
      </c>
      <c r="P16" s="111" t="n"/>
      <c r="Q16" s="111" t="n"/>
      <c r="R16" s="111" t="n"/>
      <c r="S16" s="112" t="n"/>
      <c r="T16" s="67" t="n"/>
      <c r="U16" s="56">
        <f>SUM(D16:T16)</f>
        <v/>
      </c>
      <c r="V16" s="56" t="n"/>
      <c r="W16" s="66" t="n"/>
      <c r="X16" s="66" t="n"/>
      <c r="Y16" s="66" t="n"/>
      <c r="Z16" s="66" t="n"/>
      <c r="AA16" s="66" t="n"/>
      <c r="AB16" s="66" t="n"/>
      <c r="AC16" s="66" t="n"/>
      <c r="AD16" s="66" t="n"/>
      <c r="AE16" s="66" t="n"/>
      <c r="AF16" s="66" t="n"/>
      <c r="AG16" s="66" t="n"/>
      <c r="AH16" s="66" t="n"/>
      <c r="AI16" s="202" t="n"/>
      <c r="AJ16" s="66" t="n"/>
      <c r="AK16" s="66" t="n"/>
      <c r="AL16" s="66" t="n"/>
      <c r="AM16" s="66" t="n"/>
      <c r="AN16" s="66" t="n"/>
      <c r="AO16" s="70" t="n"/>
      <c r="AP16" s="61" t="n"/>
      <c r="AQ16" s="81" t="n"/>
      <c r="AR16" s="61" t="n"/>
      <c r="AS16" s="63" t="n"/>
      <c r="AT16" s="65" t="n"/>
      <c r="AU16" s="99" t="n"/>
      <c r="AV16" s="173">
        <f>SUM(W16:AU16)</f>
        <v/>
      </c>
      <c r="AW16" s="180" t="n"/>
      <c r="AX16" s="180" t="n"/>
      <c r="AY16" s="180" t="n"/>
      <c r="AZ16" s="180" t="n"/>
      <c r="BA16" s="180" t="n"/>
      <c r="BB16" s="181" t="n"/>
      <c r="BC16" s="182" t="n"/>
      <c r="BD16" s="106">
        <f>SUM(U16,AV16,)</f>
        <v/>
      </c>
      <c r="BF16" s="62" t="n"/>
    </row>
    <row r="17" ht="36.75" customFormat="1" customHeight="1" s="82">
      <c r="B17" s="217" t="inlineStr">
        <is>
          <t>МДК.04.02</t>
        </is>
      </c>
      <c r="C17" s="100" t="inlineStr">
        <is>
          <t>Разработка и размещение рекламного контента для продвижения торговой марки</t>
        </is>
      </c>
      <c r="D17" s="114" t="n">
        <v>8</v>
      </c>
      <c r="E17" s="111" t="n">
        <v>10</v>
      </c>
      <c r="F17" s="111" t="n">
        <v>8</v>
      </c>
      <c r="G17" s="111" t="n">
        <v>10</v>
      </c>
      <c r="H17" s="111" t="n">
        <v>8</v>
      </c>
      <c r="I17" s="111" t="n">
        <v>10</v>
      </c>
      <c r="J17" s="111" t="n">
        <v>8</v>
      </c>
      <c r="K17" s="111" t="n">
        <v>10</v>
      </c>
      <c r="L17" s="111" t="n">
        <v>8</v>
      </c>
      <c r="M17" s="111" t="n">
        <v>10</v>
      </c>
      <c r="N17" s="111" t="n">
        <v>8</v>
      </c>
      <c r="O17" s="111" t="n">
        <v>10</v>
      </c>
      <c r="P17" s="111" t="n">
        <v>5</v>
      </c>
      <c r="Q17" s="111" t="n"/>
      <c r="R17" s="111" t="n"/>
      <c r="S17" s="112" t="n"/>
      <c r="T17" s="67" t="n"/>
      <c r="U17" s="56">
        <f>SUM(D17:T17)</f>
        <v/>
      </c>
      <c r="V17" s="56" t="n"/>
      <c r="W17" s="66" t="n">
        <v>10</v>
      </c>
      <c r="X17" s="66" t="n">
        <v>10</v>
      </c>
      <c r="Y17" s="66" t="n">
        <v>10</v>
      </c>
      <c r="Z17" s="115" t="n">
        <v>10</v>
      </c>
      <c r="AA17" s="66" t="n"/>
      <c r="AB17" s="66" t="n"/>
      <c r="AC17" s="66" t="n"/>
      <c r="AD17" s="66" t="n"/>
      <c r="AE17" s="66" t="n"/>
      <c r="AF17" s="66" t="n"/>
      <c r="AG17" s="66" t="n"/>
      <c r="AH17" s="66" t="n"/>
      <c r="AI17" s="202" t="n"/>
      <c r="AJ17" s="66" t="n"/>
      <c r="AK17" s="66" t="n"/>
      <c r="AL17" s="66" t="n"/>
      <c r="AM17" s="66" t="n"/>
      <c r="AN17" s="66" t="n"/>
      <c r="AO17" s="70" t="n"/>
      <c r="AP17" s="61" t="n"/>
      <c r="AQ17" s="65" t="n"/>
      <c r="AR17" s="61" t="n"/>
      <c r="AS17" s="63" t="n"/>
      <c r="AT17" s="81" t="n"/>
      <c r="AU17" s="99" t="n"/>
      <c r="AV17" s="183">
        <f>SUM(W17:AU17)</f>
        <v/>
      </c>
      <c r="AW17" s="173" t="n"/>
      <c r="AX17" s="173" t="n"/>
      <c r="AY17" s="173" t="n"/>
      <c r="AZ17" s="173" t="n"/>
      <c r="BA17" s="173" t="n"/>
      <c r="BB17" s="174" t="n"/>
      <c r="BC17" s="175" t="n"/>
      <c r="BD17" s="105">
        <f>SUM(U17,AV17,)</f>
        <v/>
      </c>
      <c r="BF17" s="62" t="n"/>
    </row>
    <row r="18" ht="61.5" customFormat="1" customHeight="1" s="82">
      <c r="B18" s="217" t="inlineStr">
        <is>
          <t>УП.04.</t>
        </is>
      </c>
      <c r="C18" s="100" t="inlineStr">
        <is>
          <t>Учебная практика Создание ключевых вербальных и визуальных сообщений и основных креативных решений и творческих материалов на основных рекламных носителях</t>
        </is>
      </c>
      <c r="D18" s="83" t="n"/>
      <c r="E18" s="73" t="n"/>
      <c r="F18" s="73" t="n"/>
      <c r="G18" s="73" t="n"/>
      <c r="H18" s="73" t="n"/>
      <c r="I18" s="73" t="n"/>
      <c r="J18" s="73" t="n"/>
      <c r="K18" s="73" t="n"/>
      <c r="L18" s="73" t="n"/>
      <c r="M18" s="73" t="n"/>
      <c r="N18" s="73" t="n"/>
      <c r="O18" s="73" t="n"/>
      <c r="P18" s="73" t="n"/>
      <c r="Q18" s="73" t="n"/>
      <c r="R18" s="73" t="n"/>
      <c r="S18" s="73" t="n"/>
      <c r="T18" s="57" t="n"/>
      <c r="U18" s="56" t="n">
        <v>0</v>
      </c>
      <c r="V18" s="56" t="n"/>
      <c r="W18" s="63" t="n"/>
      <c r="X18" s="63" t="n"/>
      <c r="Y18" s="63" t="n"/>
      <c r="Z18" s="63" t="n"/>
      <c r="AA18" s="63" t="n"/>
      <c r="AB18" s="117" t="n">
        <v>36</v>
      </c>
      <c r="AC18" s="63" t="n"/>
      <c r="AD18" s="63" t="n"/>
      <c r="AE18" s="63" t="n"/>
      <c r="AF18" s="63" t="n"/>
      <c r="AG18" s="63" t="n"/>
      <c r="AH18" s="63" t="n"/>
      <c r="AI18" s="201" t="n"/>
      <c r="AJ18" s="63" t="n"/>
      <c r="AK18" s="63" t="n"/>
      <c r="AL18" s="119" t="n"/>
      <c r="AM18" s="63" t="n"/>
      <c r="AN18" s="63" t="n"/>
      <c r="AO18" s="63" t="n"/>
      <c r="AP18" s="63" t="n"/>
      <c r="AQ18" s="63" t="n"/>
      <c r="AR18" s="63" t="n"/>
      <c r="AS18" s="57" t="n"/>
      <c r="AT18" s="75" t="n"/>
      <c r="AU18" s="99" t="n"/>
      <c r="AV18" s="183">
        <f>SUM(W18:AU18)</f>
        <v/>
      </c>
      <c r="AW18" s="173" t="n"/>
      <c r="AX18" s="173" t="n"/>
      <c r="AY18" s="173" t="n"/>
      <c r="AZ18" s="173" t="n"/>
      <c r="BA18" s="173" t="n"/>
      <c r="BB18" s="174" t="n"/>
      <c r="BC18" s="175" t="n"/>
      <c r="BD18" s="105">
        <f>SUM(AV18)</f>
        <v/>
      </c>
      <c r="BF18" s="62" t="n"/>
    </row>
    <row r="19" ht="72.75" customFormat="1" customHeight="1" s="82">
      <c r="B19" s="217" t="inlineStr">
        <is>
          <t>ПП.04.</t>
        </is>
      </c>
      <c r="C19" s="100" t="inlineStr">
        <is>
          <t>Производственная практика (по профилю специальности) Создание ключевых вербальных и визуальных сообщений и основных креативных решений и творческих материалов на основных рекламных носителях</t>
        </is>
      </c>
      <c r="D19" s="84" t="n"/>
      <c r="E19" s="61" t="n"/>
      <c r="F19" s="61" t="n"/>
      <c r="G19" s="61" t="n"/>
      <c r="H19" s="61" t="n"/>
      <c r="I19" s="61" t="n"/>
      <c r="J19" s="61" t="n"/>
      <c r="K19" s="61" t="n"/>
      <c r="L19" s="61" t="n"/>
      <c r="M19" s="61" t="n"/>
      <c r="N19" s="61" t="n"/>
      <c r="O19" s="61" t="n"/>
      <c r="P19" s="61" t="n"/>
      <c r="Q19" s="61" t="n"/>
      <c r="R19" s="61" t="n"/>
      <c r="S19" s="61" t="n"/>
      <c r="T19" s="58" t="n"/>
      <c r="U19" s="56">
        <f>SUM(D19:T19)</f>
        <v/>
      </c>
      <c r="V19" s="143" t="n"/>
      <c r="W19" s="64" t="n"/>
      <c r="X19" s="64" t="n"/>
      <c r="Y19" s="64" t="n"/>
      <c r="Z19" s="64" t="n"/>
      <c r="AA19" s="64" t="n"/>
      <c r="AB19" s="64" t="n"/>
      <c r="AC19" s="64" t="n"/>
      <c r="AD19" s="64" t="n"/>
      <c r="AE19" s="64" t="n"/>
      <c r="AF19" s="64" t="n">
        <v>36</v>
      </c>
      <c r="AG19" s="64" t="n">
        <v>36</v>
      </c>
      <c r="AH19" s="64" t="n">
        <v>36</v>
      </c>
      <c r="AI19" s="64" t="n">
        <v>36</v>
      </c>
      <c r="AJ19" s="64" t="n">
        <v>36</v>
      </c>
      <c r="AK19" s="64" t="n">
        <v>36</v>
      </c>
      <c r="AL19" s="64" t="n">
        <v>36</v>
      </c>
      <c r="AM19" s="205" t="n">
        <v>36</v>
      </c>
      <c r="AN19" s="57" t="n"/>
      <c r="AO19" s="64" t="n"/>
      <c r="AP19" s="64" t="n"/>
      <c r="AQ19" s="64" t="n"/>
      <c r="AR19" s="64" t="n"/>
      <c r="AS19" s="70" t="n"/>
      <c r="AT19" s="334" t="n"/>
      <c r="AU19" s="99" t="n"/>
      <c r="AV19" s="178">
        <f>SUM(W19:AU19)</f>
        <v/>
      </c>
      <c r="AW19" s="173" t="n"/>
      <c r="AX19" s="173" t="n"/>
      <c r="AY19" s="173" t="n"/>
      <c r="AZ19" s="173" t="n"/>
      <c r="BA19" s="173" t="n"/>
      <c r="BB19" s="174" t="n"/>
      <c r="BC19" s="175" t="n"/>
      <c r="BD19" s="105">
        <f>SUM(U19,AV19,)</f>
        <v/>
      </c>
      <c r="BF19" s="62" t="n"/>
    </row>
    <row r="20" ht="36.75" customFormat="1" customHeight="1" s="82">
      <c r="B20" s="217" t="inlineStr">
        <is>
          <t>ПМ.04.ЭК</t>
        </is>
      </c>
      <c r="C20" s="100" t="inlineStr">
        <is>
          <t>Экзамен по модулю</t>
        </is>
      </c>
      <c r="D20" s="85" t="n"/>
      <c r="E20" s="57" t="n"/>
      <c r="F20" s="57" t="n"/>
      <c r="G20" s="57" t="n"/>
      <c r="H20" s="57" t="n"/>
      <c r="I20" s="57" t="n"/>
      <c r="J20" s="57" t="n"/>
      <c r="K20" s="57" t="n"/>
      <c r="L20" s="57" t="n"/>
      <c r="M20" s="57" t="n"/>
      <c r="N20" s="57" t="n"/>
      <c r="O20" s="57" t="n"/>
      <c r="P20" s="57" t="n"/>
      <c r="Q20" s="57" t="n"/>
      <c r="R20" s="57" t="n"/>
      <c r="S20" s="57" t="n"/>
      <c r="T20" s="57" t="n"/>
      <c r="U20" s="56">
        <f>SUM(D20:T20)</f>
        <v/>
      </c>
      <c r="V20" s="143" t="n"/>
      <c r="W20" s="58" t="n"/>
      <c r="X20" s="58" t="n"/>
      <c r="Y20" s="58" t="n"/>
      <c r="Z20" s="58" t="n"/>
      <c r="AA20" s="58" t="n"/>
      <c r="AB20" s="58" t="n"/>
      <c r="AC20" s="58" t="n"/>
      <c r="AD20" s="58" t="n"/>
      <c r="AE20" s="58" t="n"/>
      <c r="AF20" s="58" t="n"/>
      <c r="AG20" s="58" t="n"/>
      <c r="AH20" s="58" t="n"/>
      <c r="AI20" s="58" t="n"/>
      <c r="AJ20" s="61" t="n"/>
      <c r="AK20" s="58" t="n"/>
      <c r="AL20" s="58" t="n"/>
      <c r="AM20" s="58" t="n"/>
      <c r="AN20" s="206" t="inlineStr">
        <is>
          <t>Эпм</t>
        </is>
      </c>
      <c r="AO20" s="58" t="n"/>
      <c r="AP20" s="58" t="n"/>
      <c r="AQ20" s="58" t="n"/>
      <c r="AR20" s="81" t="n"/>
      <c r="AS20" s="162" t="n"/>
      <c r="AT20" s="74" t="n"/>
      <c r="AU20" s="99" t="n"/>
      <c r="AV20" s="178">
        <f>SUM(W20:AT20)</f>
        <v/>
      </c>
      <c r="AW20" s="173" t="n"/>
      <c r="AX20" s="173" t="n"/>
      <c r="AY20" s="173" t="n"/>
      <c r="AZ20" s="173" t="n"/>
      <c r="BA20" s="173" t="n"/>
      <c r="BB20" s="174" t="n"/>
      <c r="BC20" s="175" t="n"/>
      <c r="BD20" s="105">
        <f>SUM(U20,AV20,)</f>
        <v/>
      </c>
      <c r="BF20" s="62" t="n"/>
    </row>
    <row r="21" ht="36.75" customFormat="1" customHeight="1" s="82" thickBot="1">
      <c r="B21" s="217" t="inlineStr">
        <is>
          <t>ГИА.00</t>
        </is>
      </c>
      <c r="C21" s="100" t="inlineStr">
        <is>
          <t>Государственная итоговая аттестация</t>
        </is>
      </c>
      <c r="D21" s="83" t="n"/>
      <c r="E21" s="73" t="n"/>
      <c r="F21" s="73" t="n"/>
      <c r="G21" s="73" t="n"/>
      <c r="H21" s="73" t="n"/>
      <c r="I21" s="73" t="n"/>
      <c r="J21" s="73" t="n"/>
      <c r="K21" s="73" t="n"/>
      <c r="L21" s="73" t="n"/>
      <c r="M21" s="73" t="n"/>
      <c r="N21" s="73" t="n"/>
      <c r="O21" s="73" t="n"/>
      <c r="P21" s="73" t="n"/>
      <c r="Q21" s="73" t="n"/>
      <c r="R21" s="73" t="n"/>
      <c r="S21" s="142" t="n"/>
      <c r="T21" s="61" t="n"/>
      <c r="U21" s="56">
        <f>SUM(D21:T21)</f>
        <v/>
      </c>
      <c r="V21" s="56" t="n"/>
      <c r="W21" s="64" t="n"/>
      <c r="X21" s="64" t="n"/>
      <c r="Y21" s="64" t="n"/>
      <c r="Z21" s="64" t="n"/>
      <c r="AA21" s="64" t="n"/>
      <c r="AB21" s="64" t="n"/>
      <c r="AC21" s="64" t="n"/>
      <c r="AD21" s="64" t="n"/>
      <c r="AE21" s="64" t="n"/>
      <c r="AF21" s="64" t="n"/>
      <c r="AG21" s="64" t="n"/>
      <c r="AH21" s="64" t="n"/>
      <c r="AI21" s="64" t="n"/>
      <c r="AJ21" s="64" t="n"/>
      <c r="AK21" s="64" t="n"/>
      <c r="AL21" s="64" t="n"/>
      <c r="AM21" s="64" t="n"/>
      <c r="AN21" s="64" t="n"/>
      <c r="AO21" s="66" t="n">
        <v>36</v>
      </c>
      <c r="AP21" s="66" t="n">
        <v>36</v>
      </c>
      <c r="AQ21" s="63" t="n">
        <v>36</v>
      </c>
      <c r="AR21" s="63" t="n">
        <v>36</v>
      </c>
      <c r="AS21" s="58" t="n">
        <v>36</v>
      </c>
      <c r="AT21" s="74" t="n">
        <v>36</v>
      </c>
      <c r="AU21" s="99" t="n"/>
      <c r="AV21" s="178">
        <f>SUM(W21:AT21)</f>
        <v/>
      </c>
      <c r="AW21" s="173" t="n"/>
      <c r="AX21" s="173" t="n"/>
      <c r="AY21" s="173" t="n"/>
      <c r="AZ21" s="173" t="n"/>
      <c r="BA21" s="173" t="n"/>
      <c r="BB21" s="174" t="n"/>
      <c r="BC21" s="175" t="n"/>
      <c r="BD21" s="105">
        <f>SUM(U21,AV21,)</f>
        <v/>
      </c>
      <c r="BF21" s="62" t="n"/>
    </row>
    <row r="22" ht="34.5" customFormat="1" customHeight="1" s="81">
      <c r="B22" s="500" t="inlineStr">
        <is>
          <t>Промежуточная аттестация</t>
        </is>
      </c>
      <c r="C22" s="491" t="n"/>
      <c r="D22" s="120" t="n"/>
      <c r="E22" s="121" t="n"/>
      <c r="F22" s="121" t="n"/>
      <c r="G22" s="121" t="n"/>
      <c r="H22" s="121" t="n"/>
      <c r="I22" s="121" t="n"/>
      <c r="J22" s="121" t="n"/>
      <c r="K22" s="121" t="n"/>
      <c r="L22" s="121" t="n"/>
      <c r="M22" s="121" t="n"/>
      <c r="N22" s="121" t="n"/>
      <c r="O22" s="122" t="n"/>
      <c r="P22" s="121" t="n"/>
      <c r="Q22" s="121" t="n"/>
      <c r="R22" s="121" t="n"/>
      <c r="S22" s="122" t="n"/>
      <c r="T22" s="123" t="n">
        <v>18</v>
      </c>
      <c r="U22" s="86">
        <f>SUM(D22:T22)</f>
        <v/>
      </c>
      <c r="V22" s="86" t="n"/>
      <c r="W22" s="121" t="n"/>
      <c r="X22" s="121" t="n"/>
      <c r="Y22" s="121" t="n"/>
      <c r="Z22" s="121" t="n"/>
      <c r="AA22" s="121" t="n"/>
      <c r="AB22" s="121" t="n"/>
      <c r="AC22" s="121" t="n"/>
      <c r="AD22" s="121" t="n"/>
      <c r="AE22" s="121" t="n"/>
      <c r="AF22" s="121" t="n"/>
      <c r="AG22" s="121" t="n"/>
      <c r="AH22" s="121" t="n"/>
      <c r="AI22" s="121" t="n"/>
      <c r="AJ22" s="121" t="n"/>
      <c r="AK22" s="121" t="n"/>
      <c r="AL22" s="121" t="n"/>
      <c r="AM22" s="121" t="n"/>
      <c r="AN22" s="121" t="n">
        <v>36</v>
      </c>
      <c r="AO22" s="121" t="n"/>
      <c r="AP22" s="124" t="n"/>
      <c r="AQ22" s="121" t="n"/>
      <c r="AR22" s="124" t="n"/>
      <c r="AS22" s="124" t="n"/>
      <c r="AT22" s="125" t="n"/>
      <c r="AU22" s="184" t="n"/>
      <c r="AV22" s="185">
        <f>SUM(W22:AU22)</f>
        <v/>
      </c>
      <c r="AW22" s="165" t="n"/>
      <c r="AX22" s="165" t="n"/>
      <c r="AY22" s="165" t="n"/>
      <c r="AZ22" s="165" t="n"/>
      <c r="BA22" s="165" t="n"/>
      <c r="BB22" s="166" t="n"/>
      <c r="BC22" s="167" t="n"/>
      <c r="BD22" s="103">
        <f>SUM(U22,AV22,)</f>
        <v/>
      </c>
    </row>
    <row r="23" ht="37.5" customFormat="1" customHeight="1" s="81" thickBot="1">
      <c r="B23" s="437" t="inlineStr">
        <is>
          <t>Всего ак.час. в неделю - объём работы обучающихся во взаимодействии с преподавателем + промежуточная аттестация + практики</t>
        </is>
      </c>
      <c r="C23" s="501" t="n"/>
      <c r="D23" s="107">
        <f>SUM(D7:D22)</f>
        <v/>
      </c>
      <c r="E23" s="108">
        <f>SUM(E7:E22)</f>
        <v/>
      </c>
      <c r="F23" s="108">
        <f>SUM(F7:F22)</f>
        <v/>
      </c>
      <c r="G23" s="108">
        <f>SUM(G7:G22)</f>
        <v/>
      </c>
      <c r="H23" s="108">
        <f>SUM(H7:H22)</f>
        <v/>
      </c>
      <c r="I23" s="108">
        <f>SUM(I7:I22)</f>
        <v/>
      </c>
      <c r="J23" s="108">
        <f>SUM(J7:J22)</f>
        <v/>
      </c>
      <c r="K23" s="108">
        <f>SUM(K7:K22)</f>
        <v/>
      </c>
      <c r="L23" s="108">
        <f>SUM(L7:L22)</f>
        <v/>
      </c>
      <c r="M23" s="108">
        <f>SUM(M7:M22)</f>
        <v/>
      </c>
      <c r="N23" s="108">
        <f>SUM(N7:N22)</f>
        <v/>
      </c>
      <c r="O23" s="108">
        <f>SUM(O7:O22)</f>
        <v/>
      </c>
      <c r="P23" s="108">
        <f>SUM(P7:P22)</f>
        <v/>
      </c>
      <c r="Q23" s="108">
        <f>SUM(Q7:Q22)</f>
        <v/>
      </c>
      <c r="R23" s="108">
        <f>SUM(R7:R22)</f>
        <v/>
      </c>
      <c r="S23" s="108">
        <f>SUM(S7:S22)</f>
        <v/>
      </c>
      <c r="T23" s="108">
        <f>SUM(T7:T22)</f>
        <v/>
      </c>
      <c r="U23" s="108">
        <f>SUM(U7:U22)</f>
        <v/>
      </c>
      <c r="V23" s="154" t="n"/>
      <c r="W23" s="154">
        <f>SUM(W7:W22)</f>
        <v/>
      </c>
      <c r="X23" s="154">
        <f>SUM(X7:X22)</f>
        <v/>
      </c>
      <c r="Y23" s="154">
        <f>SUM(Y7:Y22)</f>
        <v/>
      </c>
      <c r="Z23" s="154">
        <f>SUM(Z7:Z22)</f>
        <v/>
      </c>
      <c r="AA23" s="154">
        <f>SUM(AA7:AA22)</f>
        <v/>
      </c>
      <c r="AB23" s="154">
        <f>SUM(AB7:AB22)</f>
        <v/>
      </c>
      <c r="AC23" s="154">
        <f>SUM(AC7:AC21)</f>
        <v/>
      </c>
      <c r="AD23" s="154">
        <f>SUM(AD7:AD22)</f>
        <v/>
      </c>
      <c r="AE23" s="154">
        <f>SUM(AE7:AE22)</f>
        <v/>
      </c>
      <c r="AF23" s="154">
        <f>SUM(AF7:AF22)</f>
        <v/>
      </c>
      <c r="AG23" s="154">
        <f>SUM(AG7:AG22)</f>
        <v/>
      </c>
      <c r="AH23" s="154">
        <f>SUM(AH7:AH22)</f>
        <v/>
      </c>
      <c r="AI23" s="154">
        <f>SUM(AI7:AI22)</f>
        <v/>
      </c>
      <c r="AJ23" s="154">
        <f>SUM(AJ7:AJ22)</f>
        <v/>
      </c>
      <c r="AK23" s="154">
        <f>SUM(AK7:AK22)</f>
        <v/>
      </c>
      <c r="AL23" s="154">
        <f>SUM(AL7:AL22)</f>
        <v/>
      </c>
      <c r="AM23" s="154">
        <f>SUM(AM7:AM22)</f>
        <v/>
      </c>
      <c r="AN23" s="154">
        <f>SUM(AN7:AN22)</f>
        <v/>
      </c>
      <c r="AO23" s="154">
        <f>SUM(AO7:AO22)</f>
        <v/>
      </c>
      <c r="AP23" s="154">
        <f>SUM(AP7:AP22)</f>
        <v/>
      </c>
      <c r="AQ23" s="154">
        <f>SUM(AQ7:AQ22)</f>
        <v/>
      </c>
      <c r="AR23" s="154">
        <f>SUM(AR7:AR22)</f>
        <v/>
      </c>
      <c r="AS23" s="154">
        <f>SUM(AS7:AS22)</f>
        <v/>
      </c>
      <c r="AT23" s="154">
        <f>SUM(AT7:AT22)</f>
        <v/>
      </c>
      <c r="AU23" s="186">
        <f>SUM(AU7:AU22)</f>
        <v/>
      </c>
      <c r="AV23" s="187">
        <f>SUM(AV7:AV22)</f>
        <v/>
      </c>
      <c r="AW23" s="188" t="n"/>
      <c r="AX23" s="188" t="n"/>
      <c r="AY23" s="188" t="n"/>
      <c r="AZ23" s="188" t="n"/>
      <c r="BA23" s="188" t="n"/>
      <c r="BB23" s="189" t="n"/>
      <c r="BC23" s="190" t="n"/>
      <c r="BD23" s="109">
        <f>SUM(U23,AV23,)</f>
        <v/>
      </c>
      <c r="XFC23" s="81">
        <f>SUM(BD23:XFB23)</f>
        <v/>
      </c>
    </row>
    <row r="24" ht="23.25" customHeight="1">
      <c r="B24" s="216" t="n"/>
      <c r="C24" s="214" t="n"/>
      <c r="D24" s="212" t="n"/>
      <c r="E24" s="212" t="n"/>
      <c r="F24" s="212" t="n"/>
      <c r="G24" s="212" t="n"/>
      <c r="H24" s="212" t="n"/>
      <c r="I24" s="212" t="n"/>
      <c r="J24" s="212" t="n"/>
      <c r="K24" s="212" t="n"/>
      <c r="L24" s="212" t="n"/>
      <c r="M24" s="212" t="n"/>
      <c r="N24" s="212" t="n"/>
      <c r="O24" s="212" t="n"/>
      <c r="P24" s="212" t="n"/>
      <c r="Q24" s="212" t="n"/>
      <c r="R24" s="212" t="n"/>
      <c r="S24" s="212" t="n"/>
      <c r="T24" s="212" t="n"/>
      <c r="U24" s="212" t="n"/>
      <c r="V24" s="212" t="n"/>
      <c r="W24" s="212" t="n"/>
      <c r="X24" s="212" t="n"/>
      <c r="Y24" s="212" t="n"/>
      <c r="Z24" s="212" t="n"/>
      <c r="AA24" s="212" t="n"/>
      <c r="AB24" s="212" t="n"/>
      <c r="AC24" s="212" t="n"/>
      <c r="AD24" s="212" t="n"/>
      <c r="AE24" s="212" t="n"/>
      <c r="AF24" s="212" t="n"/>
      <c r="AG24" s="212" t="n"/>
      <c r="AH24" s="212" t="n"/>
      <c r="AI24" s="212" t="n"/>
      <c r="AJ24" s="212" t="n"/>
      <c r="AK24" s="212" t="n"/>
      <c r="AL24" s="212" t="n"/>
      <c r="AM24" s="212" t="n"/>
      <c r="AN24" s="212" t="n"/>
      <c r="AO24" s="212" t="n"/>
      <c r="AP24" s="212" t="n"/>
      <c r="AQ24" s="212" t="n"/>
      <c r="AR24" s="212" t="n"/>
      <c r="AS24" s="212" t="n"/>
      <c r="AT24" s="212" t="n"/>
      <c r="AU24" s="212" t="n"/>
      <c r="AV24" s="212" t="n"/>
      <c r="AW24" s="212" t="n"/>
      <c r="AX24" s="212" t="n"/>
      <c r="AY24" s="212" t="n"/>
      <c r="AZ24" s="212" t="n"/>
      <c r="BA24" s="212" t="n"/>
      <c r="BB24" s="212" t="n"/>
      <c r="BC24" s="220" t="n"/>
      <c r="BD24" s="141" t="n"/>
    </row>
    <row r="25" ht="19.5" customHeight="1">
      <c r="D25" s="212" t="n"/>
      <c r="E25" s="212" t="n"/>
      <c r="F25" s="212" t="n"/>
      <c r="G25" s="212" t="n"/>
      <c r="H25" s="212" t="n"/>
      <c r="I25" s="212" t="n"/>
      <c r="J25" s="212" t="n"/>
      <c r="K25" s="212" t="n"/>
      <c r="L25" s="212" t="n"/>
      <c r="M25" s="72" t="n"/>
      <c r="N25" s="212" t="n"/>
      <c r="O25" s="212" t="inlineStr">
        <is>
          <t>дифференцированный зачёт</t>
        </is>
      </c>
      <c r="P25" s="212" t="n"/>
      <c r="Q25" s="212" t="n"/>
      <c r="R25" s="212" t="n"/>
      <c r="S25" s="212" t="n"/>
      <c r="T25" s="212" t="n"/>
      <c r="U25" s="212" t="n"/>
      <c r="V25" s="212" t="n"/>
      <c r="W25" s="212" t="n"/>
      <c r="X25" s="212" t="n"/>
      <c r="Y25" s="89" t="n"/>
      <c r="Z25" s="212" t="n"/>
      <c r="AA25" s="212" t="n"/>
      <c r="AB25" s="212" t="inlineStr">
        <is>
          <t>зачёт</t>
        </is>
      </c>
      <c r="AC25" s="212" t="n"/>
      <c r="AD25" s="212" t="n"/>
      <c r="AE25" s="212" t="n"/>
      <c r="AF25" s="99" t="n"/>
      <c r="AG25" s="215" t="n"/>
      <c r="AH25" s="215" t="inlineStr">
        <is>
          <t>обучение не предусмотрено</t>
        </is>
      </c>
      <c r="AI25" s="215" t="n"/>
      <c r="AJ25" s="215" t="n"/>
      <c r="AK25" s="215" t="n"/>
      <c r="AL25" s="215" t="n"/>
      <c r="AM25" s="212" t="n"/>
      <c r="AN25" s="212" t="n"/>
      <c r="AO25" s="212" t="n"/>
      <c r="AP25" s="212" t="n"/>
      <c r="AQ25" s="212" t="n"/>
      <c r="AR25" s="212" t="n"/>
      <c r="AS25" s="212" t="n"/>
      <c r="AT25" s="212" t="n"/>
      <c r="AU25" s="212" t="n"/>
      <c r="AV25" s="212" t="n"/>
      <c r="AW25" s="212" t="n"/>
      <c r="AX25" s="212" t="n"/>
      <c r="AY25" s="212" t="n"/>
      <c r="AZ25" s="212" t="n"/>
      <c r="BA25" s="212" t="n"/>
      <c r="BB25" s="212" t="n"/>
      <c r="BC25" s="220" t="n"/>
      <c r="BD25" s="141" t="n"/>
    </row>
    <row r="26" ht="16.5" customHeight="1">
      <c r="D26" s="212" t="n"/>
      <c r="E26" s="212" t="n"/>
      <c r="F26" s="212" t="n"/>
      <c r="G26" s="212" t="n"/>
      <c r="H26" s="212" t="n"/>
      <c r="I26" s="212" t="n"/>
      <c r="J26" s="212" t="n"/>
      <c r="K26" s="212" t="n"/>
      <c r="L26" s="212" t="n"/>
      <c r="M26" s="212" t="n"/>
      <c r="N26" s="212" t="n"/>
      <c r="O26" s="212" t="n"/>
      <c r="P26" s="212" t="n"/>
      <c r="Q26" s="212" t="n"/>
      <c r="R26" s="212" t="n"/>
      <c r="S26" s="212" t="n"/>
      <c r="T26" s="212" t="n"/>
      <c r="U26" s="212" t="n"/>
      <c r="V26" s="212" t="n"/>
      <c r="W26" s="212" t="n"/>
      <c r="X26" s="212" t="n"/>
      <c r="Y26" s="212" t="n"/>
      <c r="Z26" s="212" t="n"/>
      <c r="AA26" s="212" t="n"/>
      <c r="AB26" s="212" t="n"/>
      <c r="AC26" s="212" t="n"/>
      <c r="AD26" s="212" t="n"/>
      <c r="AE26" s="212" t="n"/>
      <c r="AF26" s="212" t="n"/>
      <c r="AG26" s="212" t="n"/>
      <c r="AH26" s="212" t="n"/>
      <c r="AI26" s="212" t="n"/>
      <c r="AJ26" s="212" t="n"/>
      <c r="AK26" s="212" t="n"/>
      <c r="AL26" s="212" t="n"/>
      <c r="AM26" s="212" t="n"/>
      <c r="AN26" s="212" t="n"/>
      <c r="AO26" s="212" t="n"/>
      <c r="AP26" s="212" t="n"/>
      <c r="AQ26" s="212" t="n"/>
      <c r="AR26" s="212" t="n"/>
      <c r="AS26" s="212" t="n"/>
      <c r="AT26" s="212" t="n"/>
      <c r="AU26" s="212" t="n"/>
      <c r="AV26" s="212" t="n"/>
      <c r="AW26" s="212" t="n"/>
      <c r="AX26" s="212" t="n"/>
      <c r="AY26" s="212" t="n"/>
      <c r="AZ26" s="212" t="n"/>
      <c r="BA26" s="212" t="n"/>
      <c r="BB26" s="212" t="n"/>
      <c r="BC26" s="212" t="n"/>
    </row>
    <row r="27" ht="16.5" customHeight="1">
      <c r="D27" s="212" t="n"/>
      <c r="E27" s="212" t="n"/>
      <c r="F27" s="431" t="n"/>
      <c r="L27" s="212" t="n"/>
      <c r="M27" s="76" t="n"/>
      <c r="N27" s="212" t="n"/>
      <c r="O27" s="214" t="inlineStr">
        <is>
          <t>экзамен</t>
        </is>
      </c>
      <c r="P27" s="214" t="n"/>
      <c r="Q27" s="214" t="n"/>
      <c r="R27" s="214" t="n"/>
      <c r="S27" s="214" t="n"/>
      <c r="T27" s="214" t="n"/>
      <c r="U27" s="214" t="n"/>
      <c r="V27" s="214" t="n"/>
      <c r="W27" s="212" t="n"/>
      <c r="X27" s="212" t="n"/>
      <c r="Y27" s="77" t="n"/>
      <c r="Z27" s="212" t="n"/>
      <c r="AA27" s="431" t="inlineStr">
        <is>
          <t>каникулы</t>
        </is>
      </c>
      <c r="AE27" s="212" t="n"/>
      <c r="AF27" s="212" t="n"/>
      <c r="AG27" s="212" t="n"/>
      <c r="AH27" s="212" t="n"/>
      <c r="AI27" s="212" t="n"/>
      <c r="AJ27" s="212" t="n"/>
      <c r="AK27" s="212" t="n"/>
      <c r="AL27" s="212" t="n"/>
      <c r="AM27" s="212" t="n"/>
      <c r="AN27" s="212" t="n"/>
      <c r="AO27" s="212" t="n"/>
      <c r="AP27" s="212" t="n"/>
      <c r="AQ27" s="212" t="n"/>
      <c r="AR27" s="212" t="n"/>
      <c r="AS27" s="212" t="n"/>
      <c r="AT27" s="212" t="n"/>
      <c r="AU27" s="212" t="n"/>
      <c r="AV27" s="212" t="n"/>
      <c r="AW27" s="212" t="n"/>
      <c r="AX27" s="212" t="n"/>
      <c r="AY27" s="212" t="n"/>
      <c r="AZ27" s="212" t="n"/>
      <c r="BA27" s="212" t="n"/>
      <c r="BB27" s="212" t="n"/>
      <c r="BC27" s="212" t="n"/>
    </row>
    <row r="28">
      <c r="D28" s="212" t="n"/>
      <c r="E28" s="212" t="n"/>
      <c r="F28" s="431" t="n"/>
      <c r="L28" s="212" t="n"/>
      <c r="M28" s="212" t="n"/>
      <c r="N28" s="212" t="n"/>
      <c r="O28" s="214" t="n"/>
      <c r="P28" s="214" t="n"/>
      <c r="Q28" s="214" t="n"/>
      <c r="R28" s="214" t="n"/>
      <c r="S28" s="214" t="n"/>
      <c r="T28" s="214" t="n"/>
      <c r="U28" s="214" t="n"/>
      <c r="V28" s="214" t="n"/>
      <c r="W28" s="212" t="n"/>
      <c r="X28" s="212" t="n"/>
      <c r="Y28" s="212" t="n"/>
      <c r="Z28" s="212" t="n"/>
      <c r="AA28" s="431" t="n"/>
      <c r="AE28" s="212" t="n"/>
      <c r="AF28" s="212" t="n"/>
      <c r="AG28" s="212" t="n"/>
      <c r="AH28" s="212" t="n"/>
      <c r="AI28" s="212" t="n"/>
      <c r="AJ28" s="212" t="n"/>
      <c r="AK28" s="212" t="n"/>
      <c r="AL28" s="212" t="n"/>
      <c r="AM28" s="212" t="n"/>
      <c r="AN28" s="212" t="n"/>
      <c r="AO28" s="212" t="n"/>
      <c r="AP28" s="212" t="n"/>
      <c r="AQ28" s="212" t="n"/>
      <c r="AR28" s="212" t="n"/>
      <c r="AS28" s="212" t="n"/>
      <c r="AT28" s="212" t="n"/>
      <c r="AU28" s="212" t="n"/>
      <c r="AV28" s="212" t="n"/>
      <c r="AW28" s="212" t="n"/>
      <c r="AX28" s="212" t="n"/>
      <c r="AY28" s="212" t="n"/>
      <c r="AZ28" s="212" t="n"/>
      <c r="BA28" s="212" t="n"/>
      <c r="BB28" s="212" t="n"/>
      <c r="BC28" s="212" t="n"/>
    </row>
    <row r="44" ht="15.75" customHeight="1"/>
    <row r="48" ht="17.25" customHeight="1"/>
  </sheetData>
  <mergeCells count="77">
    <mergeCell ref="N2:P2"/>
    <mergeCell ref="L3:L4"/>
    <mergeCell ref="N3:N4"/>
    <mergeCell ref="F3:F4"/>
    <mergeCell ref="B22:C22"/>
    <mergeCell ref="X3:X4"/>
    <mergeCell ref="AH2:AH4"/>
    <mergeCell ref="R2:U2"/>
    <mergeCell ref="AZ2:AZ4"/>
    <mergeCell ref="AN2:AP2"/>
    <mergeCell ref="G3:G4"/>
    <mergeCell ref="I3:I4"/>
    <mergeCell ref="F27:K27"/>
    <mergeCell ref="V2:Y2"/>
    <mergeCell ref="AR2:AT2"/>
    <mergeCell ref="AA27:AD27"/>
    <mergeCell ref="AG3:AG4"/>
    <mergeCell ref="AI3:AI4"/>
    <mergeCell ref="AS3:AS4"/>
    <mergeCell ref="O3:O4"/>
    <mergeCell ref="AY3:AY4"/>
    <mergeCell ref="S3:S4"/>
    <mergeCell ref="AQ2:AQ4"/>
    <mergeCell ref="AD2:AD4"/>
    <mergeCell ref="AJ3:AJ4"/>
    <mergeCell ref="AL3:AL4"/>
    <mergeCell ref="D3:D4"/>
    <mergeCell ref="AX3:AX4"/>
    <mergeCell ref="T3:T4"/>
    <mergeCell ref="AV2:AY2"/>
    <mergeCell ref="AF13:AF14"/>
    <mergeCell ref="K3:K4"/>
    <mergeCell ref="E3:E4"/>
    <mergeCell ref="Y3:Y4"/>
    <mergeCell ref="C2:C6"/>
    <mergeCell ref="AE2:AG2"/>
    <mergeCell ref="AC3:AC4"/>
    <mergeCell ref="AE3:AE4"/>
    <mergeCell ref="AO3:AO4"/>
    <mergeCell ref="Q2:Q4"/>
    <mergeCell ref="AI2:AL2"/>
    <mergeCell ref="F28:K28"/>
    <mergeCell ref="AM2:AM4"/>
    <mergeCell ref="I2:L2"/>
    <mergeCell ref="AA28:AD28"/>
    <mergeCell ref="P3:P4"/>
    <mergeCell ref="R3:R4"/>
    <mergeCell ref="J3:J4"/>
    <mergeCell ref="AB3:AB4"/>
    <mergeCell ref="D2:G2"/>
    <mergeCell ref="AF3:AF4"/>
    <mergeCell ref="H2:H4"/>
    <mergeCell ref="BD2:BD6"/>
    <mergeCell ref="Z2:Z4"/>
    <mergeCell ref="AT3:AT4"/>
    <mergeCell ref="AV3:AV4"/>
    <mergeCell ref="B1:BD1"/>
    <mergeCell ref="AK3:AK4"/>
    <mergeCell ref="AW3:AW4"/>
    <mergeCell ref="BA3:BA4"/>
    <mergeCell ref="B23:C23"/>
    <mergeCell ref="BC3:BC4"/>
    <mergeCell ref="U3:U4"/>
    <mergeCell ref="W3:W4"/>
    <mergeCell ref="AU2:AU4"/>
    <mergeCell ref="D5:BC5"/>
    <mergeCell ref="AA2:AC2"/>
    <mergeCell ref="AA3:AA4"/>
    <mergeCell ref="M2:M4"/>
    <mergeCell ref="B2:B6"/>
    <mergeCell ref="BA2:BC2"/>
    <mergeCell ref="V8:V9"/>
    <mergeCell ref="V3:V4"/>
    <mergeCell ref="AN3:AN4"/>
    <mergeCell ref="AP3:AP4"/>
    <mergeCell ref="AR3:AR4"/>
    <mergeCell ref="BB3:BB4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RePack by Diakov</dc:creator>
  <dcterms:created xmlns:dcterms="http://purl.org/dc/terms/" xmlns:xsi="http://www.w3.org/2001/XMLSchema-instance" xsi:type="dcterms:W3CDTF">2016-10-05T07:30:48Z</dcterms:created>
  <dcterms:modified xmlns:dcterms="http://purl.org/dc/terms/" xmlns:xsi="http://www.w3.org/2001/XMLSchema-instance" xsi:type="dcterms:W3CDTF">2026-10-21T20:15:06Z</dcterms:modified>
  <cp:lastModifiedBy>Пользователь Windows</cp:lastModifiedBy>
  <cp:lastPrinted>2020-07-27T11:17:18Z</cp:lastPrinted>
</cp:coreProperties>
</file>